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qldra-my.sharepoint.com/personal/leah_steinberg_qra_qld_gov_au/Documents/Desktop/"/>
    </mc:Choice>
  </mc:AlternateContent>
  <xr:revisionPtr revIDLastSave="0" documentId="8_{387F730D-941F-4C5F-B423-63C4377CD085}" xr6:coauthVersionLast="47" xr6:coauthVersionMax="47" xr10:uidLastSave="{00000000-0000-0000-0000-000000000000}"/>
  <bookViews>
    <workbookView xWindow="28680" yWindow="-120" windowWidth="29040" windowHeight="15840" activeTab="1" xr2:uid="{00000000-000D-0000-FFFF-FFFF00000000}"/>
  </bookViews>
  <sheets>
    <sheet name="1. Budget Summary" sheetId="1" r:id="rId1"/>
    <sheet name="2. Budget Breakdown" sheetId="2" r:id="rId2"/>
    <sheet name="3. Aus Govt Partner Details" sheetId="6" r:id="rId3"/>
  </sheets>
  <definedNames>
    <definedName name="_xlnm.Print_Area" localSheetId="1">'2. Budget Breakdown'!$A$1:$AF$27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C27" i="2" l="1"/>
  <c r="AF27" i="2"/>
  <c r="F27" i="2"/>
  <c r="B19" i="1" s="1"/>
  <c r="E27" i="2"/>
  <c r="B6" i="1" s="1"/>
  <c r="D21" i="2" l="1"/>
  <c r="D22" i="2"/>
  <c r="D23" i="2"/>
  <c r="D24" i="2"/>
  <c r="D25" i="2"/>
  <c r="D26" i="2"/>
  <c r="D4" i="6" l="1"/>
  <c r="D5" i="6"/>
  <c r="D6" i="6"/>
  <c r="D7" i="6"/>
  <c r="D8" i="6"/>
  <c r="D9" i="6"/>
  <c r="D10" i="6"/>
  <c r="D11" i="6"/>
  <c r="D12" i="6"/>
  <c r="D13" i="6"/>
  <c r="D14" i="6"/>
  <c r="D15" i="6"/>
  <c r="D16" i="6"/>
  <c r="D17" i="6"/>
  <c r="D18" i="6"/>
  <c r="D19" i="6"/>
  <c r="D20" i="6"/>
  <c r="D3" i="6"/>
  <c r="D21" i="6" l="1"/>
  <c r="AD27" i="2"/>
  <c r="B59" i="1" s="1"/>
  <c r="AA27" i="2"/>
  <c r="B54" i="1" s="1"/>
  <c r="X27" i="2"/>
  <c r="B49" i="1" s="1"/>
  <c r="U27" i="2"/>
  <c r="B44" i="1" s="1"/>
  <c r="R27" i="2"/>
  <c r="B39" i="1" s="1"/>
  <c r="O27" i="2"/>
  <c r="B34" i="1" s="1"/>
  <c r="L27" i="2"/>
  <c r="B29" i="1" s="1"/>
  <c r="I27" i="2"/>
  <c r="B24" i="1" s="1"/>
  <c r="B8" i="1" s="1"/>
  <c r="D18" i="2" l="1"/>
  <c r="D19" i="2"/>
  <c r="D20" i="2"/>
  <c r="D13" i="2" l="1"/>
  <c r="D14" i="2"/>
  <c r="D15" i="2"/>
  <c r="D16" i="2"/>
  <c r="D17" i="2"/>
  <c r="B61" i="1"/>
  <c r="AE27" i="2"/>
  <c r="B60" i="1" s="1"/>
  <c r="AC27" i="2"/>
  <c r="B56" i="1" s="1"/>
  <c r="AB27" i="2"/>
  <c r="B55" i="1" s="1"/>
  <c r="Z27" i="2"/>
  <c r="B51" i="1" s="1"/>
  <c r="Y27" i="2"/>
  <c r="B50" i="1" s="1"/>
  <c r="W27" i="2"/>
  <c r="B46" i="1" s="1"/>
  <c r="V27" i="2"/>
  <c r="B45" i="1" s="1"/>
  <c r="T27" i="2"/>
  <c r="B41" i="1" s="1"/>
  <c r="S27" i="2"/>
  <c r="B40" i="1" s="1"/>
  <c r="Q27" i="2"/>
  <c r="B36" i="1" s="1"/>
  <c r="P27" i="2"/>
  <c r="B35" i="1" s="1"/>
  <c r="N27" i="2"/>
  <c r="B31" i="1" s="1"/>
  <c r="M27" i="2"/>
  <c r="B30" i="1" s="1"/>
  <c r="K27" i="2"/>
  <c r="J27" i="2"/>
  <c r="B25" i="1" s="1"/>
  <c r="H27" i="2"/>
  <c r="B21" i="1" s="1"/>
  <c r="D27" i="2" l="1"/>
  <c r="B37" i="1"/>
  <c r="B57" i="1"/>
  <c r="B62" i="1"/>
  <c r="B52" i="1"/>
  <c r="B32" i="1"/>
  <c r="B42" i="1"/>
  <c r="B47" i="1"/>
  <c r="B26" i="1"/>
  <c r="B27" i="1" s="1"/>
  <c r="B10" i="1" l="1"/>
  <c r="G27" i="2"/>
  <c r="B20" i="1" s="1"/>
  <c r="B9" i="1" s="1"/>
  <c r="B22" i="1" l="1"/>
  <c r="B7" i="1" s="1"/>
  <c r="B11" i="1" s="1"/>
  <c r="B12" i="1" l="1"/>
  <c r="B13" i="1" l="1"/>
  <c r="C6" i="1"/>
  <c r="C11" i="1"/>
  <c r="C7" i="1"/>
  <c r="C8" i="1"/>
  <c r="C9" i="1"/>
  <c r="C10" i="1"/>
  <c r="C12" i="1" l="1"/>
</calcChain>
</file>

<file path=xl/sharedStrings.xml><?xml version="1.0" encoding="utf-8"?>
<sst xmlns="http://schemas.openxmlformats.org/spreadsheetml/2006/main" count="175" uniqueCount="82">
  <si>
    <t xml:space="preserve">Applicant: </t>
  </si>
  <si>
    <t>[Insert Title]</t>
  </si>
  <si>
    <t>TOTAL</t>
  </si>
  <si>
    <t>The community will undertake a scheduled test of the new infrastructure working with industry and the community to test emergency management procedures</t>
  </si>
  <si>
    <t>An electrician and local volunteers will conduct regular checks of the capability and ensure it is maintained to enable community activiation as required</t>
  </si>
  <si>
    <t>In-Kind</t>
  </si>
  <si>
    <t xml:space="preserve">In-Kind  </t>
  </si>
  <si>
    <t>Financial</t>
  </si>
  <si>
    <r>
      <t xml:space="preserve">Delivery Partner #1 Co-Contribution </t>
    </r>
    <r>
      <rPr>
        <sz val="11"/>
        <color theme="1"/>
        <rFont val="Calibri"/>
        <family val="2"/>
        <scheme val="minor"/>
      </rPr>
      <t>(GST Exclusive)</t>
    </r>
  </si>
  <si>
    <r>
      <t xml:space="preserve">Delivery Partner #3 Co-Contribution </t>
    </r>
    <r>
      <rPr>
        <sz val="11"/>
        <color theme="1"/>
        <rFont val="Calibri"/>
        <family val="2"/>
        <scheme val="minor"/>
      </rPr>
      <t>(GST Exclusive)</t>
    </r>
  </si>
  <si>
    <t>Project Title:</t>
  </si>
  <si>
    <t>[Insert Applicant Name]</t>
  </si>
  <si>
    <t>etc</t>
  </si>
  <si>
    <r>
      <t>Applicant Co-Contribution</t>
    </r>
    <r>
      <rPr>
        <sz val="11"/>
        <color theme="1"/>
        <rFont val="Calibri"/>
        <family val="2"/>
        <scheme val="minor"/>
      </rPr>
      <t xml:space="preserve"> (GST Exclusive)</t>
    </r>
  </si>
  <si>
    <t>Total</t>
  </si>
  <si>
    <r>
      <t xml:space="preserve">Delivery Partner #2 Co-Contribution </t>
    </r>
    <r>
      <rPr>
        <sz val="11"/>
        <color theme="1"/>
        <rFont val="Calibri"/>
        <family val="2"/>
        <scheme val="minor"/>
      </rPr>
      <t>(GST Exclusive)</t>
    </r>
  </si>
  <si>
    <r>
      <t xml:space="preserve">Delivery Partner #4 Co-Contribution </t>
    </r>
    <r>
      <rPr>
        <sz val="11"/>
        <color theme="1"/>
        <rFont val="Calibri"/>
        <family val="2"/>
        <scheme val="minor"/>
      </rPr>
      <t>(GST Exclusive)</t>
    </r>
  </si>
  <si>
    <r>
      <t xml:space="preserve">Delivery Partner #5 Co-Contribution </t>
    </r>
    <r>
      <rPr>
        <sz val="11"/>
        <color theme="1"/>
        <rFont val="Calibri"/>
        <family val="2"/>
        <scheme val="minor"/>
      </rPr>
      <t>(GST Exclusive)</t>
    </r>
  </si>
  <si>
    <r>
      <t xml:space="preserve">Delivery Partner #6 Co-Contribution </t>
    </r>
    <r>
      <rPr>
        <sz val="11"/>
        <color theme="1"/>
        <rFont val="Calibri"/>
        <family val="2"/>
        <scheme val="minor"/>
      </rPr>
      <t>(GST Exclusive)</t>
    </r>
  </si>
  <si>
    <r>
      <t xml:space="preserve">Delivery Partner #7 Co-Contribution </t>
    </r>
    <r>
      <rPr>
        <sz val="11"/>
        <color theme="1"/>
        <rFont val="Calibri"/>
        <family val="2"/>
        <scheme val="minor"/>
      </rPr>
      <t>(GST Exclusive)</t>
    </r>
  </si>
  <si>
    <r>
      <t xml:space="preserve">Delivery Partner #8 Co-Contribution </t>
    </r>
    <r>
      <rPr>
        <sz val="11"/>
        <color theme="1"/>
        <rFont val="Calibri"/>
        <family val="2"/>
        <scheme val="minor"/>
      </rPr>
      <t>(GST Exclusive)</t>
    </r>
  </si>
  <si>
    <t>-</t>
  </si>
  <si>
    <t>Project Milestones</t>
  </si>
  <si>
    <t xml:space="preserve">Engage essential service providers, industry and local organisations to clarify the minimum capability required following power disruption to ensure the ongoing capacity of shelters, delivery of clean water, removal of waste, capacity to deliver health services and essential supplies.  </t>
  </si>
  <si>
    <t>Deliver a report that outlines the preferred design solution and recommended actions to deliver a back up power solution for the community.</t>
  </si>
  <si>
    <t>Co-contribution status:</t>
  </si>
  <si>
    <t>[Enter name]</t>
  </si>
  <si>
    <r>
      <t>Applicant Co-Contribution</t>
    </r>
    <r>
      <rPr>
        <i/>
        <sz val="11"/>
        <color theme="1"/>
        <rFont val="Calibri"/>
        <family val="2"/>
        <scheme val="minor"/>
      </rPr>
      <t/>
    </r>
  </si>
  <si>
    <r>
      <t>Delivery Partner #1
Co-Contribution</t>
    </r>
    <r>
      <rPr>
        <i/>
        <sz val="11"/>
        <color theme="1"/>
        <rFont val="Calibri"/>
        <family val="2"/>
        <scheme val="minor"/>
      </rPr>
      <t/>
    </r>
  </si>
  <si>
    <r>
      <t>Delivery Partner #2
Co-Contribution</t>
    </r>
    <r>
      <rPr>
        <i/>
        <sz val="11"/>
        <color theme="1"/>
        <rFont val="Calibri"/>
        <family val="2"/>
        <scheme val="minor"/>
      </rPr>
      <t/>
    </r>
  </si>
  <si>
    <r>
      <t>Delivery Partner #3
Co-Contribution</t>
    </r>
    <r>
      <rPr>
        <i/>
        <sz val="11"/>
        <color theme="1"/>
        <rFont val="Calibri"/>
        <family val="2"/>
        <scheme val="minor"/>
      </rPr>
      <t/>
    </r>
  </si>
  <si>
    <r>
      <t>Delivery Partner #4
Co-Contribution</t>
    </r>
    <r>
      <rPr>
        <i/>
        <sz val="11"/>
        <color theme="1"/>
        <rFont val="Calibri"/>
        <family val="2"/>
        <scheme val="minor"/>
      </rPr>
      <t/>
    </r>
  </si>
  <si>
    <t>Delivery Partner #5
Co-Contribution</t>
  </si>
  <si>
    <t>Delivery Partner #6
Co-Contribution</t>
  </si>
  <si>
    <t>Delivery Partner #7
Co-Contribution</t>
  </si>
  <si>
    <t>Delivery Partner #8
Co-Contribution</t>
  </si>
  <si>
    <t>Financial co-contribution</t>
  </si>
  <si>
    <t>In-Kind co-contribution</t>
  </si>
  <si>
    <t>BUDGET TOTALS:</t>
  </si>
  <si>
    <t>Total Commonwealth funding requested (GST Exclusive)</t>
  </si>
  <si>
    <t>Confirmed</t>
  </si>
  <si>
    <t>Private Equity Corp</t>
  </si>
  <si>
    <t>In-principle</t>
  </si>
  <si>
    <t>Number</t>
  </si>
  <si>
    <t>Total Budget
(Commonwealth funding + co-contributions)
($)</t>
  </si>
  <si>
    <t>Commonwealth
funding sought
($)</t>
  </si>
  <si>
    <t>Financial
($)</t>
  </si>
  <si>
    <t>In-Kind
($)</t>
  </si>
  <si>
    <t>Historical
($)</t>
  </si>
  <si>
    <t>Historical co-contribution</t>
  </si>
  <si>
    <t>Historical</t>
  </si>
  <si>
    <t>Milestone Description</t>
  </si>
  <si>
    <t>Milestone number</t>
  </si>
  <si>
    <t>Amount ($)</t>
  </si>
  <si>
    <t>Total co-contributions from Aus Govt bodies and funded entities
$</t>
  </si>
  <si>
    <t>e.g. CSIRO</t>
  </si>
  <si>
    <t>Co-contribution to milestone ($)
(incl historical, financial and in-kind)</t>
  </si>
  <si>
    <t>Disaster Ready Fund Round Three 2025-2026
Co-contributions from Australian Government bodies or other entities wholly funded by the Australian Government</t>
  </si>
  <si>
    <r>
      <t xml:space="preserve">Name of Australian Government body or funded entity
(note: do </t>
    </r>
    <r>
      <rPr>
        <b/>
        <u/>
        <sz val="11"/>
        <color theme="1"/>
        <rFont val="Calibri"/>
        <family val="2"/>
        <scheme val="minor"/>
      </rPr>
      <t>not</t>
    </r>
    <r>
      <rPr>
        <b/>
        <sz val="11"/>
        <color theme="1"/>
        <rFont val="Calibri"/>
        <family val="2"/>
        <scheme val="minor"/>
      </rPr>
      <t xml:space="preserve"> list NEMA or any Commonwealth funding being sought through the DRF. Only Aus Gov bodies or funded entities who are named as delivery partners on the Budget Breakdown sheet should be listed here)</t>
    </r>
  </si>
  <si>
    <t>Disaster Ready Fund Round Three 2025-2026
 Indicative Project Budget Breakdown</t>
  </si>
  <si>
    <t>Milestone Duration
in months
(note: maximum duration = 60 for infrastructure projects and 36 for non-infrastructure projects)</t>
  </si>
  <si>
    <t>Victorian Building Authority</t>
  </si>
  <si>
    <t>Entity name:</t>
  </si>
  <si>
    <t>Entity type:</t>
  </si>
  <si>
    <t>Other</t>
  </si>
  <si>
    <t>State/territory government body</t>
  </si>
  <si>
    <t>CSIRO</t>
  </si>
  <si>
    <t>Australian Govt body or wholly funded entity</t>
  </si>
  <si>
    <t>Description of any Historical or In-Kind components.
Note: Include a separate description for each co-contribution source (e.g. Applicant - ..., Delivery Partner 1 - …, etc)
(max 150 words per milestone and co-contribution source)</t>
  </si>
  <si>
    <t>Obtain approvals and undertake construction of the new infrastructure. Includes: Permits, License fees, works approvals, certification of works, project management, skilled labour, construction supplies, equipment hire, and other build costs.</t>
  </si>
  <si>
    <t>Disaster Ready Fund Round Three 2025-2026
Indicative Project Budget Summary</t>
  </si>
  <si>
    <t>Total Project Value</t>
  </si>
  <si>
    <t>Total co-contribution offered (GST Exclusive), comprising:</t>
  </si>
  <si>
    <t>NA</t>
  </si>
  <si>
    <r>
      <t xml:space="preserve">Total co-contribution offered (GST Exclusive), </t>
    </r>
    <r>
      <rPr>
        <b/>
        <u/>
        <sz val="11"/>
        <color theme="1"/>
        <rFont val="Calibri"/>
        <family val="2"/>
        <scheme val="minor"/>
      </rPr>
      <t>excluding partner co-contributions from Australian Government bodies and other entities wholly funded by the Australian Government as entered on sheet 3</t>
    </r>
    <r>
      <rPr>
        <b/>
        <sz val="11"/>
        <color theme="1"/>
        <rFont val="Calibri"/>
        <family val="2"/>
        <scheme val="minor"/>
      </rPr>
      <t xml:space="preserve">
</t>
    </r>
    <r>
      <rPr>
        <b/>
        <i/>
        <sz val="11"/>
        <color rgb="FFFF0000"/>
        <rFont val="Calibri"/>
        <family val="2"/>
        <scheme val="minor"/>
      </rPr>
      <t>Note:
- no more than 50 per cent of the $ amount shown can be derived from historical investments as per section 3.1.2 of the DRF Guidelines.
- the percentage shown must not be less than the minimum required co-contribution set out in section 3.1.1 of the DRF Guidelines.</t>
    </r>
  </si>
  <si>
    <t>Proportion of Total Project Value (%)</t>
  </si>
  <si>
    <t>CO-CONTRIBUTION COMPONENTS:</t>
  </si>
  <si>
    <t>Applicant - Historical contribution comprises $X invested by the state government in a 2023-24 pilot project that successfully demonstrated the feasibility of ... The DRF project will enhance or extend this historical investment by ... (max 150 words)
Delivery Partner 1 - In-kind contribution comprises wages, supplies and equipment, including $X for a research scientist (0.5FTE for 2 months), $Y for ... (max 150 words)</t>
  </si>
  <si>
    <r>
      <rPr>
        <b/>
        <sz val="11"/>
        <color rgb="FFFF0000"/>
        <rFont val="Calibri"/>
        <family val="2"/>
        <scheme val="minor"/>
      </rPr>
      <t>IMPORTANT NOTES</t>
    </r>
    <r>
      <rPr>
        <sz val="11"/>
        <color rgb="FFFF0000"/>
        <rFont val="Calibri"/>
        <family val="2"/>
        <scheme val="minor"/>
      </rPr>
      <t xml:space="preserve">
- Applicant name and project title - enter these at the top of the sheet.
- Project milestones (columns A to C) – list up to 15 key milestones, including a title, description and estimated duration (in months) for each milestone (note: maximum duration = 60 months for infrastructure projects and 36 months for non-infrastructure projects).
- Commonwealth funding sought (column E) – for each project milestone, enter the amount of Commonwealth funding that is being requested to support delivery.
- Applicant and delivery partner co-contribution details (columns F to AG) - enter the name of the applicant and each delivery partner (note: partner details can be left blank if not applicable), along with the type of each entity (choose from the dropdown list) and the status of their co-contributions (either confirmed or in-principle). For the Applicant and any partners listed, additionally enter any historical, financial (cash) and/or in-kind co-contributions being made to each milestone and provide a brief description of any historical and in-kind components, noting that:
&gt; historical co-contributions must relate to funds the Lead Agency or Applicant has already invested in a project on after 1 July 2023 where the contribution from the DRF is expected to extend or enhance that project.
&gt; any ‘In-Kind Co-contributions’ entered must </t>
    </r>
    <r>
      <rPr>
        <u/>
        <sz val="11"/>
        <color rgb="FFFF0000"/>
        <rFont val="Calibri"/>
        <family val="2"/>
        <scheme val="minor"/>
      </rPr>
      <t>not</t>
    </r>
    <r>
      <rPr>
        <sz val="11"/>
        <color rgb="FFFF0000"/>
        <rFont val="Calibri"/>
        <family val="2"/>
        <scheme val="minor"/>
      </rPr>
      <t xml:space="preserve"> include historic work or staff time spent on a project (i.e. only future in-kind contributions are eligible).
&gt; descriptions must be provided for any historical and/or in-kind co-contributions entered, including how the DRF project will extend or enhance any historical investment.
Additional instructions for noting:
- The total project budget (Commonwealth funding sought plus all co-contributions offered) shown in Column D and sub-totals in row 27 will auto-sum and appear on the Budget Summary worksheet.
- Pre-filled milestone titles, descriptions, dates, amounts and other italicised text entered in the template are provided as examples only. This information should be deleted before entering actual project data.
- Rows, columns and cells can be left blank if not needed/applicable to the project.
- Additional columns can be added if needed (e.g. if the project has more than 8 delivery partners). Please seek assistance from NEMA, through your Lead Agency, if you need to modify the template to add more delivery partners.
- Cost overruns - The $200 million in Commonwealth DRF funding available in 2025-26 is expected to be fully allocated. The Australian Government will not provide further top-up funding or fund project cost overruns. To minimise the risk of cost overruns, it is important that Applicants factor allowances for contingencies and escalation into project costings (minimum of 10 per cent, but consideration of a higher contingency up to 30 per cent for projects in complex or remote delivery environments is recommended). Further guidance on best practice approaches to cost estimation is available as part of the Commonwealth Investment Toolkit on the Department of Finance website: https://www.finance.gov.au/government/commonwealth-investment-framework/commonwealth-investments-toolkit/cost-estimation
- Project and program administration costs - Reasonable project administration costs incurred by an Applicant should be factored into project costings and will be considered by the Assessment Panel in the context of value with relevant money as part of Selection Criterion 3. The 1.52 per cent DRF program administration funding available to the Lead Agencies under Section 3.1.4 of the Guidelines cannot be used by Applicants to administer individual projects, and should not be included in individual project costings. 
</t>
    </r>
  </si>
  <si>
    <r>
      <rPr>
        <b/>
        <sz val="11"/>
        <color rgb="FFFF0000"/>
        <rFont val="Calibri"/>
        <family val="2"/>
        <scheme val="minor"/>
      </rPr>
      <t xml:space="preserve">IMPORTANT NOTES
</t>
    </r>
    <r>
      <rPr>
        <sz val="11"/>
        <color rgb="FFFF0000"/>
        <rFont val="Calibri"/>
        <family val="2"/>
        <scheme val="minor"/>
      </rPr>
      <t xml:space="preserve">This workbook sets out information required by NEMA as part of Lead Agency applications for Commonwealth funding under DRF Round Three 2025-26, and is provided to assist Applicants and Lead Agencies with developing project budgets.
While Applicants are encouraged to use the workbook, and may be required to submit it to Lead Agencies as part of Project Proposals (Applicants should check this with their relevant Lead Agency), it is important to note that:
- for DRF Round Three Lead Agencies are </t>
    </r>
    <r>
      <rPr>
        <u/>
        <sz val="11"/>
        <color rgb="FFFF0000"/>
        <rFont val="Calibri"/>
        <family val="2"/>
        <scheme val="minor"/>
      </rPr>
      <t>not</t>
    </r>
    <r>
      <rPr>
        <sz val="11"/>
        <color rgb="FFFF0000"/>
        <rFont val="Calibri"/>
        <family val="2"/>
        <scheme val="minor"/>
      </rPr>
      <t xml:space="preserve"> required to submit completed workbooks to NEMA as budget information will be collected via NEMA's online application form and mandatory attachments (including business cases and evidence of cost estimates).
- as such, Lead Agencies that collect budget information via this workbook will need to transpose relevant details into corresponding fields in NEMA's online application form; completed workbooks cannot be attached in lieu of this step.
- NEMA and the Assessment Panel will not refer to or cross-check completed workbooks as part of eligibility or assessment processes.
- the workbook comprises three separate sheets - (1) a Budget Summary; (2) a Budget Breakdown; and (3) details of any Australian Government bodies or entities wholly funded by the Australian Government who are partnering on the project - the last two of which (sheets 2 and 3) must be completed in order to generate the budget summary on sheet 1.
- all monetary amounts are to be GST exclusive and must be entered in Australian dollars to the nearest dollar (i.e. budgets must </t>
    </r>
    <r>
      <rPr>
        <u/>
        <sz val="11"/>
        <color rgb="FFFF0000"/>
        <rFont val="Calibri"/>
        <family val="2"/>
        <scheme val="minor"/>
      </rPr>
      <t>not</t>
    </r>
    <r>
      <rPr>
        <sz val="11"/>
        <color rgb="FFFF0000"/>
        <rFont val="Calibri"/>
        <family val="2"/>
        <scheme val="minor"/>
      </rPr>
      <t xml:space="preserve"> include cents).
- only text and numerals are to be entered.
- some cells have been pre-filled with example data. This information should be deleted before entering actual project data.
Additional worksheet-specific instructions are provided below and on the other worksheets.
Budget Summary instructions:
- This worksheet summarises key elements of the project budget, including: total Commonwealth funding requested, total co-contributions offered and total project values; as well as the respective co-contributions (historical, financial, in-kind and totals) being offered by the Applicant and any delivery partners. 
- All figures in this worksheet are auto-calculated and will automatically update based on data entered in the Budget Breakdown and Aust Govt Partner Details worksheets. As such, the other worksheets must be completed before referring to this sheet.
- Applicants and Lead Agencies are responsible for checking that all sub-totals and totals are correct and align with data entered in the other worksheets.</t>
    </r>
  </si>
  <si>
    <r>
      <rPr>
        <b/>
        <sz val="11"/>
        <color rgb="FFFF0000"/>
        <rFont val="Calibri"/>
        <family val="2"/>
        <scheme val="minor"/>
      </rPr>
      <t>IMPORTANT NOTES:</t>
    </r>
    <r>
      <rPr>
        <sz val="11"/>
        <color rgb="FFFF0000"/>
        <rFont val="Calibri"/>
        <family val="2"/>
        <scheme val="minor"/>
      </rPr>
      <t xml:space="preserve">
- Only complete this worksheet where delivery partners on a project include Australian Government bodies or other entities wholly funded by the Australian Government.
- As per sections 3.1.2 and 4.3 of the DRF Round Three Guidelines, Australian Government bodies (including government business enterprises) or other entities that are wholly funded by the Australian Government may partner on a DRF project, however cannot be an Applicant and their contributions cannot be used to meet the minimum co-contribution requirements listed in section 3.1.1.
When completing this sheet:
- It is recommended that the Budget Breakdown sheet be completed first.
- Milestone numbers should match those listed on the Budget Breakdown sheet.
- Do </t>
    </r>
    <r>
      <rPr>
        <u/>
        <sz val="11"/>
        <color rgb="FFFF0000"/>
        <rFont val="Calibri"/>
        <family val="2"/>
        <scheme val="minor"/>
      </rPr>
      <t>not</t>
    </r>
    <r>
      <rPr>
        <sz val="11"/>
        <color rgb="FFFF0000"/>
        <rFont val="Calibri"/>
        <family val="2"/>
        <scheme val="minor"/>
      </rPr>
      <t xml:space="preserve"> list NEMA or any Commonwealth funding being sought through the DRF on this sheet. Only Australian Government bodies or funded entities who are named as delivery partners on the Budget Breakdown sheet should be listed here.
- Examples are provided in italicised text. These should be deleted before entering actual project data.
- Extra rows can be added if needed. Contact NEMA through your Lead Agency if you require assistance with this.
- Information entered on this sheet does </t>
    </r>
    <r>
      <rPr>
        <u/>
        <sz val="11"/>
        <color rgb="FFFF0000"/>
        <rFont val="Calibri"/>
        <family val="2"/>
        <scheme val="minor"/>
      </rPr>
      <t>not</t>
    </r>
    <r>
      <rPr>
        <sz val="11"/>
        <color rgb="FFFF0000"/>
        <rFont val="Calibri"/>
        <family val="2"/>
        <scheme val="minor"/>
      </rPr>
      <t xml:space="preserve"> carry across to the Budget Breakdown or Budget Summary sheets, and vice versa. Once all budget amounts have been entered, you should check that the contributions and totals entered here match those entered in the Budget Breakdown sheet and shown on the Budget Summary sheet.</t>
    </r>
  </si>
  <si>
    <r>
      <t xml:space="preserve">Total Project Value </t>
    </r>
    <r>
      <rPr>
        <b/>
        <u/>
        <sz val="11"/>
        <color theme="1" tint="0.34998626667073579"/>
        <rFont val="Calibri"/>
        <family val="2"/>
        <scheme val="minor"/>
      </rPr>
      <t>excluding partner co-contributions from Australian Government bodies and other entities wholly funded by the Australian Government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</si>
</sst>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2"/>
      <color theme="0"/>
      <name val="Calibri"/>
      <family val="2"/>
      <scheme val="minor"/>
    </font>
    <font>
      <sz val="11"/>
      <color rgb="FFFF0000"/>
      <name val="Calibri"/>
      <family val="2"/>
      <scheme val="minor"/>
    </font>
    <font>
      <sz val="11"/>
      <color theme="1" tint="0.34998626667073579"/>
      <name val="Calibri"/>
      <family val="2"/>
      <scheme val="minor"/>
    </font>
    <font>
      <sz val="11"/>
      <color theme="2" tint="-0.499984740745262"/>
      <name val="Calibri"/>
      <family val="2"/>
      <scheme val="minor"/>
    </font>
    <font>
      <b/>
      <sz val="14"/>
      <color theme="0"/>
      <name val="Calibri"/>
      <family val="2"/>
      <scheme val="minor"/>
    </font>
    <font>
      <b/>
      <sz val="11"/>
      <color theme="1" tint="0.499984740745262"/>
      <name val="Calibri"/>
      <family val="2"/>
      <scheme val="minor"/>
    </font>
    <font>
      <i/>
      <sz val="11"/>
      <color theme="1" tint="0.34998626667073579"/>
      <name val="Calibri"/>
      <family val="2"/>
      <scheme val="minor"/>
    </font>
    <font>
      <b/>
      <sz val="11"/>
      <color theme="1" tint="0.34998626667073579"/>
      <name val="Calibri"/>
      <family val="2"/>
      <scheme val="minor"/>
    </font>
    <font>
      <b/>
      <sz val="11"/>
      <color rgb="FFFF0000"/>
      <name val="Calibri"/>
      <family val="2"/>
      <scheme val="minor"/>
    </font>
    <font>
      <i/>
      <sz val="11"/>
      <color theme="1"/>
      <name val="Calibri"/>
      <family val="2"/>
      <scheme val="minor"/>
    </font>
    <font>
      <i/>
      <sz val="11"/>
      <color theme="1" tint="0.249977111117893"/>
      <name val="Calibri"/>
      <family val="2"/>
      <scheme val="minor"/>
    </font>
    <font>
      <sz val="11"/>
      <color theme="1"/>
      <name val="Calibri"/>
      <family val="2"/>
      <scheme val="minor"/>
    </font>
    <font>
      <i/>
      <sz val="11"/>
      <color theme="1" tint="0.499984740745262"/>
      <name val="Calibri"/>
      <family val="2"/>
      <scheme val="minor"/>
    </font>
    <font>
      <sz val="11"/>
      <color theme="1" tint="0.499984740745262"/>
      <name val="Calibri"/>
      <family val="2"/>
      <scheme val="minor"/>
    </font>
    <font>
      <u/>
      <sz val="11"/>
      <color rgb="FFFF0000"/>
      <name val="Calibri"/>
      <family val="2"/>
      <scheme val="minor"/>
    </font>
    <font>
      <i/>
      <sz val="11"/>
      <name val="Calibri"/>
      <family val="2"/>
      <scheme val="minor"/>
    </font>
    <font>
      <sz val="11"/>
      <name val="Calibri"/>
      <family val="2"/>
      <scheme val="minor"/>
    </font>
    <font>
      <b/>
      <u/>
      <sz val="11"/>
      <color theme="1"/>
      <name val="Calibri"/>
      <family val="2"/>
      <scheme val="minor"/>
    </font>
    <font>
      <b/>
      <i/>
      <sz val="11"/>
      <color rgb="FFFF0000"/>
      <name val="Calibri"/>
      <family val="2"/>
      <scheme val="minor"/>
    </font>
    <font>
      <b/>
      <u/>
      <sz val="11"/>
      <color theme="1" tint="0.34998626667073579"/>
      <name val="Calibri"/>
      <family val="2"/>
      <scheme val="minor"/>
    </font>
  </fonts>
  <fills count="6">
    <fill>
      <patternFill patternType="none"/>
    </fill>
    <fill>
      <patternFill patternType="gray125"/>
    </fill>
    <fill>
      <patternFill patternType="solid">
        <fgColor theme="8"/>
      </patternFill>
    </fill>
    <fill>
      <patternFill patternType="solid">
        <fgColor rgb="FF00797A"/>
        <bgColor indexed="64"/>
      </patternFill>
    </fill>
    <fill>
      <patternFill patternType="solid">
        <fgColor rgb="FFCADFE0"/>
        <bgColor indexed="64"/>
      </patternFill>
    </fill>
    <fill>
      <patternFill patternType="solid">
        <fgColor theme="0"/>
        <bgColor indexed="64"/>
      </patternFill>
    </fill>
  </fills>
  <borders count="19">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ck">
        <color theme="4"/>
      </top>
      <bottom style="double">
        <color theme="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2" fillId="2" borderId="0" applyNumberFormat="0" applyBorder="0" applyAlignment="0" applyProtection="0"/>
    <xf numFmtId="0" fontId="1" fillId="0" borderId="1" applyNumberFormat="0" applyFill="0" applyAlignment="0" applyProtection="0"/>
    <xf numFmtId="9" fontId="15" fillId="0" borderId="0" applyFont="0" applyFill="0" applyBorder="0" applyAlignment="0" applyProtection="0"/>
  </cellStyleXfs>
  <cellXfs count="97">
    <xf numFmtId="0" fontId="0" fillId="0" borderId="0" xfId="0"/>
    <xf numFmtId="0" fontId="3" fillId="4" borderId="0" xfId="0" applyFont="1" applyFill="1" applyAlignment="1" applyProtection="1">
      <alignment horizontal="left" wrapText="1"/>
    </xf>
    <xf numFmtId="6" fontId="6" fillId="4" borderId="0" xfId="0" applyNumberFormat="1" applyFont="1" applyFill="1" applyAlignment="1" applyProtection="1">
      <alignment vertical="center"/>
    </xf>
    <xf numFmtId="0" fontId="1" fillId="4" borderId="0" xfId="0" applyFont="1" applyFill="1" applyAlignment="1" applyProtection="1">
      <alignment vertical="center" wrapText="1"/>
    </xf>
    <xf numFmtId="0" fontId="0" fillId="4" borderId="0" xfId="0" applyFont="1" applyFill="1" applyAlignment="1" applyProtection="1">
      <alignment horizontal="center" wrapText="1"/>
    </xf>
    <xf numFmtId="0" fontId="1" fillId="4" borderId="0" xfId="0" applyFont="1" applyFill="1" applyAlignment="1" applyProtection="1">
      <alignment wrapText="1"/>
    </xf>
    <xf numFmtId="6" fontId="6" fillId="4" borderId="0" xfId="0" applyNumberFormat="1" applyFont="1" applyFill="1" applyProtection="1"/>
    <xf numFmtId="0" fontId="0" fillId="4" borderId="0" xfId="0" applyFont="1" applyFill="1" applyAlignment="1" applyProtection="1">
      <alignment horizontal="left" wrapText="1" indent="1"/>
    </xf>
    <xf numFmtId="6" fontId="11" fillId="4" borderId="0" xfId="0" applyNumberFormat="1" applyFont="1" applyFill="1" applyProtection="1"/>
    <xf numFmtId="0" fontId="7" fillId="4" borderId="2" xfId="0" applyFont="1" applyFill="1" applyBorder="1" applyAlignment="1" applyProtection="1">
      <alignment horizontal="center" vertical="center"/>
    </xf>
    <xf numFmtId="6" fontId="10" fillId="4" borderId="2" xfId="0" applyNumberFormat="1" applyFont="1" applyFill="1" applyBorder="1" applyAlignment="1" applyProtection="1">
      <alignment horizontal="right" vertical="center"/>
    </xf>
    <xf numFmtId="0" fontId="1" fillId="4" borderId="3" xfId="2" applyFill="1" applyBorder="1" applyAlignment="1" applyProtection="1">
      <alignment horizontal="center"/>
    </xf>
    <xf numFmtId="0" fontId="1" fillId="4" borderId="3" xfId="2" applyFill="1" applyBorder="1" applyAlignment="1" applyProtection="1">
      <alignment wrapText="1"/>
    </xf>
    <xf numFmtId="6" fontId="1" fillId="4" borderId="3" xfId="2" applyNumberFormat="1" applyFill="1" applyBorder="1" applyAlignment="1" applyProtection="1">
      <alignment horizontal="right" vertical="center"/>
    </xf>
    <xf numFmtId="6" fontId="10" fillId="0" borderId="2" xfId="0" applyNumberFormat="1" applyFont="1" applyBorder="1" applyAlignment="1" applyProtection="1">
      <alignment horizontal="right" vertical="center"/>
      <protection locked="0"/>
    </xf>
    <xf numFmtId="6" fontId="13" fillId="0" borderId="2" xfId="0" applyNumberFormat="1" applyFont="1" applyBorder="1" applyAlignment="1" applyProtection="1">
      <alignment horizontal="right" vertical="center"/>
      <protection locked="0"/>
    </xf>
    <xf numFmtId="6" fontId="14" fillId="0" borderId="2" xfId="0" applyNumberFormat="1" applyFont="1" applyBorder="1" applyAlignment="1" applyProtection="1">
      <alignment horizontal="right" vertical="center"/>
      <protection locked="0"/>
    </xf>
    <xf numFmtId="0" fontId="1" fillId="4" borderId="0" xfId="0" applyFont="1" applyFill="1" applyAlignment="1" applyProtection="1">
      <alignment horizontal="center" vertical="center" wrapText="1"/>
    </xf>
    <xf numFmtId="0" fontId="1" fillId="4" borderId="12" xfId="2" applyFill="1" applyBorder="1" applyAlignment="1" applyProtection="1">
      <alignment wrapText="1"/>
    </xf>
    <xf numFmtId="0" fontId="1" fillId="4" borderId="12" xfId="2" applyFill="1" applyBorder="1" applyProtection="1"/>
    <xf numFmtId="6" fontId="9" fillId="4" borderId="12" xfId="2" applyNumberFormat="1" applyFont="1" applyFill="1" applyBorder="1" applyProtection="1"/>
    <xf numFmtId="0" fontId="10" fillId="0" borderId="2" xfId="0" applyFont="1" applyBorder="1" applyAlignment="1" applyProtection="1">
      <alignment horizontal="right" vertical="center" wrapText="1"/>
      <protection locked="0"/>
    </xf>
    <xf numFmtId="0" fontId="10" fillId="0" borderId="2"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164" fontId="16" fillId="0" borderId="0" xfId="0" applyNumberFormat="1" applyFont="1" applyAlignment="1" applyProtection="1">
      <alignment horizontal="right" vertical="top"/>
      <protection locked="0"/>
    </xf>
    <xf numFmtId="0" fontId="3" fillId="4" borderId="0" xfId="0" applyFont="1" applyFill="1" applyAlignment="1" applyProtection="1">
      <alignment horizontal="left" vertical="top" wrapText="1"/>
    </xf>
    <xf numFmtId="0" fontId="3" fillId="4" borderId="0" xfId="0" applyFont="1" applyFill="1" applyAlignment="1" applyProtection="1">
      <alignment vertical="top"/>
    </xf>
    <xf numFmtId="6" fontId="1" fillId="4" borderId="3" xfId="2" applyNumberFormat="1" applyFill="1" applyBorder="1" applyAlignment="1" applyProtection="1">
      <alignment horizontal="right"/>
    </xf>
    <xf numFmtId="6" fontId="3" fillId="4" borderId="0" xfId="0" applyNumberFormat="1" applyFont="1" applyFill="1" applyAlignment="1" applyProtection="1">
      <alignment horizontal="right" wrapText="1"/>
    </xf>
    <xf numFmtId="0" fontId="3" fillId="4" borderId="0" xfId="0" applyFont="1" applyFill="1" applyAlignment="1" applyProtection="1">
      <alignment horizontal="center" wrapText="1"/>
    </xf>
    <xf numFmtId="0" fontId="3" fillId="4" borderId="2" xfId="0" applyFont="1" applyFill="1" applyBorder="1" applyAlignment="1" applyProtection="1">
      <alignment horizontal="center" vertical="center" wrapText="1"/>
    </xf>
    <xf numFmtId="6" fontId="11" fillId="4" borderId="0" xfId="0" applyNumberFormat="1" applyFont="1" applyFill="1" applyBorder="1" applyAlignment="1" applyProtection="1">
      <alignment horizontal="right" wrapText="1"/>
    </xf>
    <xf numFmtId="9" fontId="1" fillId="4" borderId="0" xfId="3" applyNumberFormat="1" applyFont="1" applyFill="1" applyBorder="1" applyAlignment="1" applyProtection="1">
      <alignment horizontal="center"/>
    </xf>
    <xf numFmtId="0" fontId="16" fillId="0" borderId="0" xfId="0" applyFont="1" applyAlignment="1" applyProtection="1">
      <alignment horizontal="left" vertical="top" wrapText="1"/>
      <protection locked="0"/>
    </xf>
    <xf numFmtId="164" fontId="17" fillId="0" borderId="0" xfId="0" applyNumberFormat="1" applyFont="1" applyAlignment="1" applyProtection="1">
      <alignment horizontal="right" vertical="top"/>
      <protection locked="0"/>
    </xf>
    <xf numFmtId="6" fontId="10" fillId="0" borderId="4" xfId="0" applyNumberFormat="1" applyFont="1" applyBorder="1" applyAlignment="1" applyProtection="1">
      <alignment horizontal="right" vertical="center"/>
      <protection locked="0"/>
    </xf>
    <xf numFmtId="6" fontId="13" fillId="0" borderId="4" xfId="0" applyNumberFormat="1" applyFont="1" applyBorder="1" applyAlignment="1" applyProtection="1">
      <alignment horizontal="right" vertical="center"/>
      <protection locked="0"/>
    </xf>
    <xf numFmtId="6" fontId="14" fillId="0" borderId="4" xfId="0" applyNumberFormat="1" applyFont="1" applyBorder="1" applyAlignment="1" applyProtection="1">
      <alignment horizontal="right" vertical="center"/>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vertical="center" wrapText="1"/>
      <protection locked="0"/>
    </xf>
    <xf numFmtId="0" fontId="1" fillId="4" borderId="2" xfId="0" applyFont="1" applyFill="1" applyBorder="1" applyAlignment="1" applyProtection="1">
      <alignment horizontal="left" vertical="center" wrapText="1" indent="1"/>
    </xf>
    <xf numFmtId="6" fontId="3" fillId="4" borderId="2" xfId="0" applyNumberFormat="1" applyFont="1" applyFill="1" applyBorder="1" applyAlignment="1" applyProtection="1">
      <alignment vertical="center"/>
    </xf>
    <xf numFmtId="9" fontId="3" fillId="4" borderId="2" xfId="3" applyNumberFormat="1" applyFont="1" applyFill="1" applyBorder="1" applyAlignment="1" applyProtection="1">
      <alignment horizontal="center"/>
    </xf>
    <xf numFmtId="9" fontId="20" fillId="4" borderId="2" xfId="3" applyNumberFormat="1" applyFont="1" applyFill="1" applyBorder="1" applyAlignment="1" applyProtection="1">
      <alignment horizontal="center"/>
    </xf>
    <xf numFmtId="6" fontId="3" fillId="4" borderId="2" xfId="0" applyNumberFormat="1" applyFont="1" applyFill="1" applyBorder="1" applyAlignment="1" applyProtection="1">
      <alignment vertical="top"/>
    </xf>
    <xf numFmtId="9" fontId="3" fillId="4" borderId="2" xfId="3" applyNumberFormat="1" applyFont="1" applyFill="1" applyBorder="1" applyAlignment="1" applyProtection="1">
      <alignment horizontal="center" vertical="top"/>
    </xf>
    <xf numFmtId="6" fontId="11" fillId="4" borderId="2" xfId="0" applyNumberFormat="1" applyFont="1" applyFill="1" applyBorder="1" applyAlignment="1" applyProtection="1">
      <alignment horizontal="right" wrapText="1"/>
    </xf>
    <xf numFmtId="6" fontId="3" fillId="4" borderId="5" xfId="0" applyNumberFormat="1" applyFont="1" applyFill="1" applyBorder="1" applyAlignment="1" applyProtection="1">
      <alignment vertical="center"/>
    </xf>
    <xf numFmtId="6" fontId="20" fillId="4" borderId="5" xfId="0" applyNumberFormat="1" applyFont="1" applyFill="1" applyBorder="1" applyAlignment="1" applyProtection="1">
      <alignment vertical="center"/>
    </xf>
    <xf numFmtId="0" fontId="1" fillId="4" borderId="16" xfId="0" applyFont="1" applyFill="1" applyBorder="1" applyAlignment="1" applyProtection="1">
      <alignment horizontal="left" vertical="center" wrapText="1" indent="1"/>
    </xf>
    <xf numFmtId="0" fontId="1" fillId="4" borderId="17" xfId="0" applyFont="1" applyFill="1" applyBorder="1" applyAlignment="1" applyProtection="1">
      <alignment horizontal="left" vertical="center" wrapText="1" indent="1"/>
    </xf>
    <xf numFmtId="0" fontId="1" fillId="4" borderId="0" xfId="0" applyFont="1" applyFill="1" applyBorder="1" applyAlignment="1" applyProtection="1">
      <alignment horizontal="left" vertical="center" wrapText="1" indent="1"/>
    </xf>
    <xf numFmtId="0" fontId="6" fillId="4" borderId="18" xfId="0" applyFont="1" applyFill="1" applyBorder="1" applyAlignment="1" applyProtection="1">
      <alignment horizontal="left" vertical="center" wrapText="1" indent="3"/>
    </xf>
    <xf numFmtId="0" fontId="6" fillId="4" borderId="17" xfId="0" applyFont="1" applyFill="1" applyBorder="1" applyAlignment="1" applyProtection="1">
      <alignment horizontal="left" vertical="center" wrapText="1" indent="3"/>
    </xf>
    <xf numFmtId="0" fontId="1" fillId="4" borderId="6" xfId="0" applyFont="1" applyFill="1" applyBorder="1" applyAlignment="1" applyProtection="1">
      <alignment vertical="center" wrapText="1"/>
    </xf>
    <xf numFmtId="0" fontId="1" fillId="4" borderId="8" xfId="0" applyFont="1" applyFill="1" applyBorder="1" applyAlignment="1" applyProtection="1">
      <alignment vertical="center" wrapText="1"/>
    </xf>
    <xf numFmtId="0" fontId="1" fillId="4" borderId="14" xfId="0" applyFont="1" applyFill="1" applyBorder="1" applyAlignment="1" applyProtection="1">
      <alignment vertical="center" wrapText="1"/>
    </xf>
    <xf numFmtId="0" fontId="8" fillId="3" borderId="0" xfId="1" applyFont="1" applyFill="1" applyAlignment="1" applyProtection="1">
      <alignment horizontal="center" vertical="center" wrapText="1"/>
    </xf>
    <xf numFmtId="0" fontId="1" fillId="4" borderId="2" xfId="0" applyFont="1" applyFill="1" applyBorder="1" applyAlignment="1" applyProtection="1">
      <alignment horizontal="center" vertical="center" wrapText="1"/>
    </xf>
    <xf numFmtId="0" fontId="11" fillId="4" borderId="2" xfId="0" applyFont="1" applyFill="1" applyBorder="1" applyAlignment="1" applyProtection="1">
      <alignment horizontal="left" vertical="center" wrapText="1" indent="1"/>
    </xf>
    <xf numFmtId="9" fontId="11" fillId="4" borderId="2" xfId="3" applyNumberFormat="1" applyFont="1" applyFill="1" applyBorder="1" applyAlignment="1" applyProtection="1">
      <alignment horizontal="center"/>
    </xf>
    <xf numFmtId="0" fontId="0" fillId="0" borderId="0" xfId="0" applyProtection="1"/>
    <xf numFmtId="10" fontId="0" fillId="0" borderId="0" xfId="0" applyNumberFormat="1" applyProtection="1"/>
    <xf numFmtId="0" fontId="0" fillId="0" borderId="0" xfId="0" applyAlignment="1" applyProtection="1">
      <alignment wrapText="1"/>
    </xf>
    <xf numFmtId="0" fontId="0" fillId="0" borderId="2" xfId="0" applyBorder="1" applyProtection="1"/>
    <xf numFmtId="0" fontId="0" fillId="0" borderId="0" xfId="0" applyAlignment="1" applyProtection="1">
      <alignment horizontal="center"/>
    </xf>
    <xf numFmtId="0" fontId="13" fillId="0" borderId="2" xfId="0" applyFont="1" applyBorder="1" applyAlignment="1" applyProtection="1">
      <alignment wrapText="1"/>
      <protection locked="0"/>
    </xf>
    <xf numFmtId="0" fontId="13" fillId="0" borderId="2" xfId="0" applyFont="1" applyBorder="1" applyAlignment="1" applyProtection="1">
      <alignment vertical="top" wrapText="1"/>
      <protection locked="0"/>
    </xf>
    <xf numFmtId="0" fontId="0" fillId="0" borderId="2" xfId="0" applyBorder="1" applyProtection="1">
      <protection locked="0"/>
    </xf>
    <xf numFmtId="6" fontId="9" fillId="4" borderId="0" xfId="0" applyNumberFormat="1" applyFont="1" applyFill="1" applyAlignment="1" applyProtection="1">
      <alignment horizontal="right" vertical="top"/>
    </xf>
    <xf numFmtId="0" fontId="8" fillId="3" borderId="0" xfId="1" applyFont="1" applyFill="1" applyAlignment="1" applyProtection="1">
      <alignment horizontal="center" vertical="center" wrapText="1"/>
    </xf>
    <xf numFmtId="0" fontId="10" fillId="5" borderId="0" xfId="0" applyFont="1" applyFill="1" applyAlignment="1" applyProtection="1">
      <alignment horizontal="left" vertical="top" wrapText="1"/>
      <protection locked="0"/>
    </xf>
    <xf numFmtId="0" fontId="5" fillId="0" borderId="0" xfId="0" applyFont="1" applyAlignment="1" applyProtection="1">
      <alignment horizontal="left" vertical="top" wrapText="1"/>
    </xf>
    <xf numFmtId="0" fontId="0" fillId="4" borderId="4"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5" xfId="0" applyBorder="1" applyAlignment="1" applyProtection="1">
      <alignment horizontal="center" vertical="center" wrapText="1"/>
    </xf>
    <xf numFmtId="0" fontId="13" fillId="5" borderId="4" xfId="0"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0" fillId="0" borderId="2" xfId="0" applyBorder="1" applyAlignment="1" applyProtection="1">
      <alignment horizontal="center" wrapText="1"/>
    </xf>
    <xf numFmtId="0" fontId="0" fillId="0" borderId="2" xfId="0" applyBorder="1" applyAlignment="1" applyProtection="1">
      <alignment horizontal="center"/>
    </xf>
    <xf numFmtId="0" fontId="19" fillId="5" borderId="0" xfId="0" applyFont="1" applyFill="1" applyAlignment="1" applyProtection="1">
      <alignment horizontal="left" vertical="top" wrapText="1"/>
      <protection locked="0"/>
    </xf>
    <xf numFmtId="0" fontId="19" fillId="5" borderId="11" xfId="0" applyFont="1" applyFill="1" applyBorder="1" applyAlignment="1" applyProtection="1">
      <alignment horizontal="left" vertical="top" wrapText="1"/>
      <protection locked="0"/>
    </xf>
    <xf numFmtId="0" fontId="4" fillId="3" borderId="0" xfId="1" applyFont="1" applyFill="1" applyAlignment="1" applyProtection="1">
      <alignment horizontal="center" vertical="center" wrapText="1"/>
    </xf>
    <xf numFmtId="0" fontId="8" fillId="3" borderId="0" xfId="1" applyFont="1" applyFill="1" applyAlignment="1" applyProtection="1">
      <alignment horizontal="center" wrapText="1"/>
    </xf>
    <xf numFmtId="0" fontId="4" fillId="3" borderId="0" xfId="1" applyFont="1" applyFill="1" applyAlignment="1" applyProtection="1">
      <alignment horizontal="center" wrapText="1"/>
    </xf>
  </cellXfs>
  <cellStyles count="4">
    <cellStyle name="Accent5" xfId="1" builtinId="45"/>
    <cellStyle name="Normal" xfId="0" builtinId="0"/>
    <cellStyle name="Percent" xfId="3" builtinId="5"/>
    <cellStyle name="Total" xfId="2" builtinId="25"/>
  </cellStyles>
  <dxfs count="1">
    <dxf>
      <font>
        <color rgb="FF9C0006"/>
      </font>
    </dxf>
  </dxfs>
  <tableStyles count="0" defaultTableStyle="TableStyleMedium2" defaultPivotStyle="PivotStyleLight16"/>
  <colors>
    <mruColors>
      <color rgb="FFCADFE0"/>
      <color rgb="FF007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
  <sheetViews>
    <sheetView zoomScaleNormal="100" workbookViewId="0">
      <selection activeCell="F11" sqref="F11"/>
    </sheetView>
  </sheetViews>
  <sheetFormatPr defaultColWidth="8.7109375" defaultRowHeight="15" x14ac:dyDescent="0.25"/>
  <cols>
    <col min="1" max="1" width="51" style="63" customWidth="1"/>
    <col min="2" max="2" width="48.5703125" style="61" customWidth="1"/>
    <col min="3" max="3" width="18.5703125" style="61" customWidth="1"/>
    <col min="4" max="16384" width="8.7109375" style="61"/>
  </cols>
  <sheetData>
    <row r="1" spans="1:4" ht="39.6" customHeight="1" x14ac:dyDescent="0.25">
      <c r="A1" s="70" t="s">
        <v>70</v>
      </c>
      <c r="B1" s="70"/>
      <c r="C1" s="70"/>
    </row>
    <row r="2" spans="1:4" ht="29.85" customHeight="1" x14ac:dyDescent="0.25">
      <c r="A2" s="25" t="s">
        <v>10</v>
      </c>
      <c r="B2" s="71" t="s">
        <v>1</v>
      </c>
      <c r="C2" s="71"/>
    </row>
    <row r="3" spans="1:4" ht="30" customHeight="1" x14ac:dyDescent="0.25">
      <c r="A3" s="25" t="s">
        <v>0</v>
      </c>
      <c r="B3" s="71" t="s">
        <v>11</v>
      </c>
      <c r="C3" s="71"/>
    </row>
    <row r="4" spans="1:4" ht="55.35" customHeight="1" x14ac:dyDescent="0.25">
      <c r="A4" s="1" t="s">
        <v>38</v>
      </c>
      <c r="B4" s="28" t="s">
        <v>53</v>
      </c>
      <c r="C4" s="29" t="s">
        <v>75</v>
      </c>
    </row>
    <row r="5" spans="1:4" ht="15" customHeight="1" x14ac:dyDescent="0.25">
      <c r="A5" s="1"/>
      <c r="B5" s="28"/>
      <c r="C5" s="29"/>
    </row>
    <row r="6" spans="1:4" ht="30" x14ac:dyDescent="0.25">
      <c r="A6" s="49" t="s">
        <v>39</v>
      </c>
      <c r="B6" s="41">
        <f>'2. Budget Breakdown'!E27</f>
        <v>121500</v>
      </c>
      <c r="C6" s="42">
        <f>B6/B12</f>
        <v>0.34362025860606127</v>
      </c>
    </row>
    <row r="7" spans="1:4" ht="30" x14ac:dyDescent="0.25">
      <c r="A7" s="49" t="s">
        <v>72</v>
      </c>
      <c r="B7" s="47">
        <f>SUM(B22+B27+B32+B37+B42+B47+B52+B57+B62)</f>
        <v>232088</v>
      </c>
      <c r="C7" s="42">
        <f>B7/B12</f>
        <v>0.65637974139393873</v>
      </c>
      <c r="D7" s="62"/>
    </row>
    <row r="8" spans="1:4" x14ac:dyDescent="0.25">
      <c r="A8" s="52" t="s">
        <v>49</v>
      </c>
      <c r="B8" s="48">
        <f>SUM(B19,B24,B29,B34,B39,B44,B49,B54,B59)</f>
        <v>5000</v>
      </c>
      <c r="C8" s="43">
        <f>B8/B12</f>
        <v>1.4140751382965486E-2</v>
      </c>
      <c r="D8" s="62"/>
    </row>
    <row r="9" spans="1:4" x14ac:dyDescent="0.25">
      <c r="A9" s="52" t="s">
        <v>36</v>
      </c>
      <c r="B9" s="48">
        <f>SUM(B20+B25+B30+B35+B40+B45+B50+B55+B60)</f>
        <v>167493</v>
      </c>
      <c r="C9" s="43">
        <f>B9/B12</f>
        <v>0.4736953742774076</v>
      </c>
    </row>
    <row r="10" spans="1:4" x14ac:dyDescent="0.25">
      <c r="A10" s="53" t="s">
        <v>37</v>
      </c>
      <c r="B10" s="48">
        <f>SUM(B21+B26+B31+B36+B41+B46+B51+B56+B61)</f>
        <v>59595</v>
      </c>
      <c r="C10" s="43">
        <f>B10/B12</f>
        <v>0.1685436157335656</v>
      </c>
    </row>
    <row r="11" spans="1:4" ht="165" x14ac:dyDescent="0.25">
      <c r="A11" s="50" t="s">
        <v>74</v>
      </c>
      <c r="B11" s="44">
        <f>SUM(B7-('3. Aus Govt Partner Details'!D21))</f>
        <v>203088</v>
      </c>
      <c r="C11" s="45">
        <f>B11/B12</f>
        <v>0.57436338337273884</v>
      </c>
    </row>
    <row r="12" spans="1:4" x14ac:dyDescent="0.25">
      <c r="A12" s="40" t="s">
        <v>71</v>
      </c>
      <c r="B12" s="41">
        <f>SUM(B6+B7)</f>
        <v>353588</v>
      </c>
      <c r="C12" s="42">
        <f>C7+C6</f>
        <v>1</v>
      </c>
    </row>
    <row r="13" spans="1:4" ht="60" x14ac:dyDescent="0.25">
      <c r="A13" s="59" t="s">
        <v>81</v>
      </c>
      <c r="B13" s="46">
        <f>B12-('3. Aus Govt Partner Details'!D21)</f>
        <v>324588</v>
      </c>
      <c r="C13" s="60" t="s">
        <v>73</v>
      </c>
    </row>
    <row r="14" spans="1:4" x14ac:dyDescent="0.25">
      <c r="A14" s="51"/>
      <c r="B14" s="31"/>
      <c r="C14" s="32"/>
    </row>
    <row r="15" spans="1:4" x14ac:dyDescent="0.25">
      <c r="A15" s="51"/>
      <c r="B15" s="31"/>
      <c r="C15" s="32"/>
    </row>
    <row r="16" spans="1:4" x14ac:dyDescent="0.25">
      <c r="A16" s="1" t="s">
        <v>76</v>
      </c>
      <c r="B16" s="31"/>
      <c r="C16" s="32"/>
    </row>
    <row r="17" spans="1:3" x14ac:dyDescent="0.25">
      <c r="A17" s="3"/>
      <c r="B17" s="2"/>
      <c r="C17" s="4"/>
    </row>
    <row r="18" spans="1:3" x14ac:dyDescent="0.25">
      <c r="A18" s="5" t="s">
        <v>13</v>
      </c>
      <c r="B18" s="6"/>
      <c r="C18" s="4"/>
    </row>
    <row r="19" spans="1:3" x14ac:dyDescent="0.25">
      <c r="A19" s="7" t="s">
        <v>50</v>
      </c>
      <c r="B19" s="6">
        <f>'2. Budget Breakdown'!F27</f>
        <v>5000</v>
      </c>
      <c r="C19" s="4"/>
    </row>
    <row r="20" spans="1:3" x14ac:dyDescent="0.25">
      <c r="A20" s="7" t="s">
        <v>7</v>
      </c>
      <c r="B20" s="6">
        <f>'2. Budget Breakdown'!G27</f>
        <v>121500</v>
      </c>
      <c r="C20" s="4"/>
    </row>
    <row r="21" spans="1:3" x14ac:dyDescent="0.25">
      <c r="A21" s="7" t="s">
        <v>6</v>
      </c>
      <c r="B21" s="6">
        <f>'2. Budget Breakdown'!H27</f>
        <v>0</v>
      </c>
      <c r="C21" s="4"/>
    </row>
    <row r="22" spans="1:3" x14ac:dyDescent="0.25">
      <c r="A22" s="7" t="s">
        <v>14</v>
      </c>
      <c r="B22" s="8">
        <f>SUM(B19:B20:B21)</f>
        <v>126500</v>
      </c>
      <c r="C22" s="4"/>
    </row>
    <row r="23" spans="1:3" x14ac:dyDescent="0.25">
      <c r="A23" s="5" t="s">
        <v>8</v>
      </c>
      <c r="B23" s="6"/>
      <c r="C23" s="4"/>
    </row>
    <row r="24" spans="1:3" x14ac:dyDescent="0.25">
      <c r="A24" s="7" t="s">
        <v>50</v>
      </c>
      <c r="B24" s="6">
        <f>'2. Budget Breakdown'!I27</f>
        <v>0</v>
      </c>
      <c r="C24" s="4"/>
    </row>
    <row r="25" spans="1:3" x14ac:dyDescent="0.25">
      <c r="A25" s="7" t="s">
        <v>7</v>
      </c>
      <c r="B25" s="6">
        <f>'2. Budget Breakdown'!J27</f>
        <v>14000</v>
      </c>
      <c r="C25" s="4"/>
    </row>
    <row r="26" spans="1:3" x14ac:dyDescent="0.25">
      <c r="A26" s="7" t="s">
        <v>5</v>
      </c>
      <c r="B26" s="6">
        <f>'2. Budget Breakdown'!K27</f>
        <v>15000</v>
      </c>
      <c r="C26" s="4"/>
    </row>
    <row r="27" spans="1:3" x14ac:dyDescent="0.25">
      <c r="A27" s="7" t="s">
        <v>14</v>
      </c>
      <c r="B27" s="8">
        <f>SUM(B24:B25:B26)</f>
        <v>29000</v>
      </c>
      <c r="C27" s="4"/>
    </row>
    <row r="28" spans="1:3" x14ac:dyDescent="0.25">
      <c r="A28" s="5" t="s">
        <v>15</v>
      </c>
      <c r="B28" s="6"/>
      <c r="C28" s="4"/>
    </row>
    <row r="29" spans="1:3" x14ac:dyDescent="0.25">
      <c r="A29" s="7" t="s">
        <v>50</v>
      </c>
      <c r="B29" s="6">
        <f>'2. Budget Breakdown'!L27</f>
        <v>0</v>
      </c>
      <c r="C29" s="4"/>
    </row>
    <row r="30" spans="1:3" x14ac:dyDescent="0.25">
      <c r="A30" s="7" t="s">
        <v>7</v>
      </c>
      <c r="B30" s="6">
        <f>'2. Budget Breakdown'!M27</f>
        <v>31993</v>
      </c>
      <c r="C30" s="4"/>
    </row>
    <row r="31" spans="1:3" x14ac:dyDescent="0.25">
      <c r="A31" s="7" t="s">
        <v>5</v>
      </c>
      <c r="B31" s="6">
        <f>'2. Budget Breakdown'!N27</f>
        <v>44595</v>
      </c>
      <c r="C31" s="4"/>
    </row>
    <row r="32" spans="1:3" x14ac:dyDescent="0.25">
      <c r="A32" s="7" t="s">
        <v>14</v>
      </c>
      <c r="B32" s="8">
        <f>SUM(B29:B30:B31)</f>
        <v>76588</v>
      </c>
      <c r="C32" s="4"/>
    </row>
    <row r="33" spans="1:3" x14ac:dyDescent="0.25">
      <c r="A33" s="5" t="s">
        <v>9</v>
      </c>
      <c r="B33" s="6"/>
      <c r="C33" s="4"/>
    </row>
    <row r="34" spans="1:3" x14ac:dyDescent="0.25">
      <c r="A34" s="7" t="s">
        <v>50</v>
      </c>
      <c r="B34" s="6">
        <f>'2. Budget Breakdown'!O27</f>
        <v>0</v>
      </c>
      <c r="C34" s="4"/>
    </row>
    <row r="35" spans="1:3" x14ac:dyDescent="0.25">
      <c r="A35" s="7" t="s">
        <v>7</v>
      </c>
      <c r="B35" s="6">
        <f>'2. Budget Breakdown'!P27</f>
        <v>0</v>
      </c>
      <c r="C35" s="4"/>
    </row>
    <row r="36" spans="1:3" x14ac:dyDescent="0.25">
      <c r="A36" s="7" t="s">
        <v>5</v>
      </c>
      <c r="B36" s="6">
        <f>'2. Budget Breakdown'!Q27</f>
        <v>0</v>
      </c>
      <c r="C36" s="4"/>
    </row>
    <row r="37" spans="1:3" x14ac:dyDescent="0.25">
      <c r="A37" s="7" t="s">
        <v>14</v>
      </c>
      <c r="B37" s="8">
        <f>SUM(B34:B35:B36)</f>
        <v>0</v>
      </c>
      <c r="C37" s="4"/>
    </row>
    <row r="38" spans="1:3" x14ac:dyDescent="0.25">
      <c r="A38" s="5" t="s">
        <v>16</v>
      </c>
      <c r="B38" s="6"/>
      <c r="C38" s="4"/>
    </row>
    <row r="39" spans="1:3" x14ac:dyDescent="0.25">
      <c r="A39" s="7" t="s">
        <v>50</v>
      </c>
      <c r="B39" s="6">
        <f>'2. Budget Breakdown'!R27</f>
        <v>0</v>
      </c>
      <c r="C39" s="4"/>
    </row>
    <row r="40" spans="1:3" x14ac:dyDescent="0.25">
      <c r="A40" s="7" t="s">
        <v>7</v>
      </c>
      <c r="B40" s="6">
        <f>'2. Budget Breakdown'!S27</f>
        <v>0</v>
      </c>
      <c r="C40" s="4"/>
    </row>
    <row r="41" spans="1:3" x14ac:dyDescent="0.25">
      <c r="A41" s="7" t="s">
        <v>5</v>
      </c>
      <c r="B41" s="6">
        <f>'2. Budget Breakdown'!T27</f>
        <v>0</v>
      </c>
      <c r="C41" s="4"/>
    </row>
    <row r="42" spans="1:3" x14ac:dyDescent="0.25">
      <c r="A42" s="7" t="s">
        <v>14</v>
      </c>
      <c r="B42" s="8">
        <f>SUM(B39:B40:B41)</f>
        <v>0</v>
      </c>
      <c r="C42" s="4"/>
    </row>
    <row r="43" spans="1:3" x14ac:dyDescent="0.25">
      <c r="A43" s="5" t="s">
        <v>17</v>
      </c>
      <c r="B43" s="6"/>
      <c r="C43" s="4"/>
    </row>
    <row r="44" spans="1:3" x14ac:dyDescent="0.25">
      <c r="A44" s="7" t="s">
        <v>50</v>
      </c>
      <c r="B44" s="6">
        <f>'2. Budget Breakdown'!U27</f>
        <v>0</v>
      </c>
      <c r="C44" s="4"/>
    </row>
    <row r="45" spans="1:3" x14ac:dyDescent="0.25">
      <c r="A45" s="7" t="s">
        <v>7</v>
      </c>
      <c r="B45" s="6">
        <f>'2. Budget Breakdown'!V27</f>
        <v>0</v>
      </c>
      <c r="C45" s="4"/>
    </row>
    <row r="46" spans="1:3" x14ac:dyDescent="0.25">
      <c r="A46" s="7" t="s">
        <v>5</v>
      </c>
      <c r="B46" s="6">
        <f>'2. Budget Breakdown'!W27</f>
        <v>0</v>
      </c>
      <c r="C46" s="4"/>
    </row>
    <row r="47" spans="1:3" x14ac:dyDescent="0.25">
      <c r="A47" s="7" t="s">
        <v>14</v>
      </c>
      <c r="B47" s="8">
        <f>SUM(B44:B45:B46)</f>
        <v>0</v>
      </c>
      <c r="C47" s="4"/>
    </row>
    <row r="48" spans="1:3" x14ac:dyDescent="0.25">
      <c r="A48" s="5" t="s">
        <v>18</v>
      </c>
      <c r="B48" s="6"/>
      <c r="C48" s="4"/>
    </row>
    <row r="49" spans="1:5" x14ac:dyDescent="0.25">
      <c r="A49" s="7" t="s">
        <v>50</v>
      </c>
      <c r="B49" s="6">
        <f>'2. Budget Breakdown'!X27</f>
        <v>0</v>
      </c>
      <c r="C49" s="4"/>
    </row>
    <row r="50" spans="1:5" x14ac:dyDescent="0.25">
      <c r="A50" s="7" t="s">
        <v>7</v>
      </c>
      <c r="B50" s="6">
        <f>'2. Budget Breakdown'!Y27</f>
        <v>0</v>
      </c>
      <c r="C50" s="4"/>
    </row>
    <row r="51" spans="1:5" x14ac:dyDescent="0.25">
      <c r="A51" s="7" t="s">
        <v>5</v>
      </c>
      <c r="B51" s="6">
        <f>'2. Budget Breakdown'!Z27</f>
        <v>0</v>
      </c>
      <c r="C51" s="4"/>
    </row>
    <row r="52" spans="1:5" x14ac:dyDescent="0.25">
      <c r="A52" s="7" t="s">
        <v>14</v>
      </c>
      <c r="B52" s="8">
        <f>SUM(B49:B50:B51)</f>
        <v>0</v>
      </c>
      <c r="C52" s="4"/>
    </row>
    <row r="53" spans="1:5" x14ac:dyDescent="0.25">
      <c r="A53" s="5" t="s">
        <v>19</v>
      </c>
      <c r="B53" s="6"/>
      <c r="C53" s="4"/>
    </row>
    <row r="54" spans="1:5" x14ac:dyDescent="0.25">
      <c r="A54" s="7" t="s">
        <v>50</v>
      </c>
      <c r="B54" s="6">
        <f>'2. Budget Breakdown'!AA27</f>
        <v>0</v>
      </c>
      <c r="C54" s="4"/>
    </row>
    <row r="55" spans="1:5" x14ac:dyDescent="0.25">
      <c r="A55" s="7" t="s">
        <v>7</v>
      </c>
      <c r="B55" s="6">
        <f>'2. Budget Breakdown'!AB27</f>
        <v>0</v>
      </c>
      <c r="C55" s="4"/>
    </row>
    <row r="56" spans="1:5" x14ac:dyDescent="0.25">
      <c r="A56" s="7" t="s">
        <v>5</v>
      </c>
      <c r="B56" s="6">
        <f>'2. Budget Breakdown'!AC27</f>
        <v>0</v>
      </c>
      <c r="C56" s="4"/>
    </row>
    <row r="57" spans="1:5" x14ac:dyDescent="0.25">
      <c r="A57" s="7" t="s">
        <v>14</v>
      </c>
      <c r="B57" s="8">
        <f>SUM(B54:B55:B56)</f>
        <v>0</v>
      </c>
      <c r="C57" s="4"/>
    </row>
    <row r="58" spans="1:5" x14ac:dyDescent="0.25">
      <c r="A58" s="5" t="s">
        <v>20</v>
      </c>
      <c r="B58" s="6"/>
      <c r="C58" s="4"/>
    </row>
    <row r="59" spans="1:5" x14ac:dyDescent="0.25">
      <c r="A59" s="7" t="s">
        <v>50</v>
      </c>
      <c r="B59" s="6">
        <f>'2. Budget Breakdown'!AD27</f>
        <v>0</v>
      </c>
      <c r="C59" s="4"/>
    </row>
    <row r="60" spans="1:5" x14ac:dyDescent="0.25">
      <c r="A60" s="7" t="s">
        <v>7</v>
      </c>
      <c r="B60" s="6">
        <f>'2. Budget Breakdown'!AE27</f>
        <v>0</v>
      </c>
      <c r="C60" s="4"/>
    </row>
    <row r="61" spans="1:5" x14ac:dyDescent="0.25">
      <c r="A61" s="7" t="s">
        <v>5</v>
      </c>
      <c r="B61" s="6">
        <f>'2. Budget Breakdown'!AF27</f>
        <v>0</v>
      </c>
      <c r="C61" s="4"/>
    </row>
    <row r="62" spans="1:5" x14ac:dyDescent="0.25">
      <c r="A62" s="7" t="s">
        <v>14</v>
      </c>
      <c r="B62" s="8">
        <f>SUM(B59:B60:B61)</f>
        <v>0</v>
      </c>
      <c r="C62" s="4"/>
    </row>
    <row r="64" spans="1:5" ht="409.35" customHeight="1" x14ac:dyDescent="0.25">
      <c r="A64" s="72" t="s">
        <v>79</v>
      </c>
      <c r="B64" s="72"/>
      <c r="C64" s="72"/>
      <c r="D64" s="72"/>
      <c r="E64" s="72"/>
    </row>
  </sheetData>
  <sheetProtection algorithmName="SHA-256" hashValue="psvaybr50SG7e5uvFj4/ioGKEH74H7JwZHLnxSBjXWI=" saltValue="IpnJoey1XWcLg5Uj9TyeWQ==" spinCount="100000" sheet="1" objects="1" scenarios="1"/>
  <mergeCells count="4">
    <mergeCell ref="A1:C1"/>
    <mergeCell ref="B2:C2"/>
    <mergeCell ref="B3:C3"/>
    <mergeCell ref="A64:E64"/>
  </mergeCells>
  <conditionalFormatting sqref="C6">
    <cfRule type="cellIs" dxfId="0" priority="4" operator="greaterThan">
      <formula>0.5</formula>
    </cfRule>
  </conditionalFormatting>
  <dataValidations count="2">
    <dataValidation allowBlank="1" showInputMessage="1" showErrorMessage="1" prompt="This percentage must not be less than the minimum required co-contribution set out in section 3.1.1 of the DRF Guidelines" sqref="C11" xr:uid="{00000000-0002-0000-0000-000000000000}"/>
    <dataValidation allowBlank="1" showInputMessage="1" showErrorMessage="1" prompt="No more than 50 per cent of this amount can be derived from historical investments as per Section 3.1.2 of the DRF Guidelines." sqref="B11" xr:uid="{00000000-0002-0000-0000-000001000000}"/>
  </dataValidations>
  <pageMargins left="0.7" right="0.7" top="0.75" bottom="0.75" header="0.3" footer="0.3"/>
  <pageSetup paperSize="9" orientation="portrait" r:id="rId1"/>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9"/>
  <sheetViews>
    <sheetView tabSelected="1" zoomScaleNormal="100" workbookViewId="0">
      <selection activeCell="F6" sqref="F6:H6"/>
    </sheetView>
  </sheetViews>
  <sheetFormatPr defaultColWidth="8.7109375" defaultRowHeight="15" x14ac:dyDescent="0.25"/>
  <cols>
    <col min="1" max="1" width="25.5703125" style="65" customWidth="1"/>
    <col min="2" max="2" width="48.42578125" style="63" customWidth="1"/>
    <col min="3" max="3" width="26.42578125" style="63" customWidth="1"/>
    <col min="4" max="4" width="21.5703125" style="61" customWidth="1"/>
    <col min="5" max="5" width="14.42578125" style="61" customWidth="1"/>
    <col min="6" max="16" width="14.5703125" style="61" customWidth="1"/>
    <col min="17" max="23" width="14.85546875" style="61" customWidth="1"/>
    <col min="24" max="32" width="14.5703125" style="61" customWidth="1"/>
    <col min="33" max="33" width="57.42578125" style="61" customWidth="1"/>
    <col min="34" max="16384" width="8.7109375" style="61"/>
  </cols>
  <sheetData>
    <row r="1" spans="1:33" ht="41.45" customHeight="1" x14ac:dyDescent="0.25">
      <c r="A1" s="70" t="s">
        <v>59</v>
      </c>
      <c r="B1" s="70"/>
      <c r="C1" s="70"/>
      <c r="D1" s="70"/>
      <c r="E1" s="70"/>
      <c r="F1" s="70"/>
      <c r="G1" s="70"/>
      <c r="H1" s="70"/>
      <c r="I1" s="70"/>
      <c r="J1" s="70"/>
      <c r="K1" s="70"/>
      <c r="L1" s="70"/>
      <c r="M1" s="70"/>
      <c r="N1" s="70"/>
      <c r="O1" s="70"/>
      <c r="P1" s="70"/>
      <c r="Q1" s="70"/>
      <c r="R1" s="57"/>
      <c r="S1" s="70"/>
      <c r="T1" s="94"/>
      <c r="U1" s="94"/>
      <c r="V1" s="94"/>
      <c r="W1" s="94"/>
      <c r="X1" s="94"/>
      <c r="Y1" s="94"/>
      <c r="Z1" s="94"/>
      <c r="AA1" s="94"/>
      <c r="AB1" s="94"/>
      <c r="AC1" s="94"/>
      <c r="AD1" s="94"/>
      <c r="AE1" s="94"/>
      <c r="AF1" s="94"/>
    </row>
    <row r="2" spans="1:33" ht="29.1" customHeight="1" x14ac:dyDescent="0.25">
      <c r="A2" s="26" t="s">
        <v>10</v>
      </c>
      <c r="B2" s="92" t="s">
        <v>1</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3" ht="33.6" customHeight="1" x14ac:dyDescent="0.25">
      <c r="A3" s="26" t="s">
        <v>0</v>
      </c>
      <c r="B3" s="93" t="s">
        <v>11</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33" ht="47.1" customHeight="1" x14ac:dyDescent="0.25">
      <c r="A4" s="80" t="s">
        <v>22</v>
      </c>
      <c r="B4" s="81"/>
      <c r="C4" s="82"/>
      <c r="D4" s="89" t="s">
        <v>44</v>
      </c>
      <c r="E4" s="89" t="s">
        <v>45</v>
      </c>
      <c r="F4" s="79" t="s">
        <v>27</v>
      </c>
      <c r="G4" s="74"/>
      <c r="H4" s="75"/>
      <c r="I4" s="79" t="s">
        <v>28</v>
      </c>
      <c r="J4" s="74"/>
      <c r="K4" s="75"/>
      <c r="L4" s="79" t="s">
        <v>29</v>
      </c>
      <c r="M4" s="74"/>
      <c r="N4" s="75"/>
      <c r="O4" s="79" t="s">
        <v>30</v>
      </c>
      <c r="P4" s="74"/>
      <c r="Q4" s="75"/>
      <c r="R4" s="79" t="s">
        <v>31</v>
      </c>
      <c r="S4" s="74"/>
      <c r="T4" s="75"/>
      <c r="U4" s="79" t="s">
        <v>32</v>
      </c>
      <c r="V4" s="74"/>
      <c r="W4" s="75"/>
      <c r="X4" s="79" t="s">
        <v>33</v>
      </c>
      <c r="Y4" s="74"/>
      <c r="Z4" s="75"/>
      <c r="AA4" s="79" t="s">
        <v>34</v>
      </c>
      <c r="AB4" s="74"/>
      <c r="AC4" s="75"/>
      <c r="AD4" s="79" t="s">
        <v>35</v>
      </c>
      <c r="AE4" s="74"/>
      <c r="AF4" s="75"/>
      <c r="AG4" s="54"/>
    </row>
    <row r="5" spans="1:33" ht="19.350000000000001" customHeight="1" x14ac:dyDescent="0.25">
      <c r="A5" s="83"/>
      <c r="B5" s="84"/>
      <c r="C5" s="85"/>
      <c r="D5" s="89"/>
      <c r="E5" s="89"/>
      <c r="F5" s="73" t="s">
        <v>62</v>
      </c>
      <c r="G5" s="74"/>
      <c r="H5" s="75"/>
      <c r="I5" s="73" t="s">
        <v>62</v>
      </c>
      <c r="J5" s="74"/>
      <c r="K5" s="75"/>
      <c r="L5" s="73" t="s">
        <v>62</v>
      </c>
      <c r="M5" s="74"/>
      <c r="N5" s="75"/>
      <c r="O5" s="73" t="s">
        <v>62</v>
      </c>
      <c r="P5" s="74"/>
      <c r="Q5" s="75"/>
      <c r="R5" s="73" t="s">
        <v>62</v>
      </c>
      <c r="S5" s="74"/>
      <c r="T5" s="75"/>
      <c r="U5" s="73" t="s">
        <v>62</v>
      </c>
      <c r="V5" s="74"/>
      <c r="W5" s="75"/>
      <c r="X5" s="73" t="s">
        <v>62</v>
      </c>
      <c r="Y5" s="74"/>
      <c r="Z5" s="75"/>
      <c r="AA5" s="73" t="s">
        <v>62</v>
      </c>
      <c r="AB5" s="74"/>
      <c r="AC5" s="75"/>
      <c r="AD5" s="73" t="s">
        <v>62</v>
      </c>
      <c r="AE5" s="74"/>
      <c r="AF5" s="75"/>
      <c r="AG5" s="55"/>
    </row>
    <row r="6" spans="1:33" ht="33.6" customHeight="1" x14ac:dyDescent="0.25">
      <c r="A6" s="83"/>
      <c r="B6" s="84"/>
      <c r="C6" s="85"/>
      <c r="D6" s="89"/>
      <c r="E6" s="89"/>
      <c r="F6" s="76" t="s">
        <v>61</v>
      </c>
      <c r="G6" s="77"/>
      <c r="H6" s="78"/>
      <c r="I6" s="76" t="s">
        <v>66</v>
      </c>
      <c r="J6" s="77"/>
      <c r="K6" s="78"/>
      <c r="L6" s="76" t="s">
        <v>41</v>
      </c>
      <c r="M6" s="77"/>
      <c r="N6" s="78"/>
      <c r="O6" s="76" t="s">
        <v>26</v>
      </c>
      <c r="P6" s="77"/>
      <c r="Q6" s="78"/>
      <c r="R6" s="76" t="s">
        <v>26</v>
      </c>
      <c r="S6" s="77"/>
      <c r="T6" s="78"/>
      <c r="U6" s="76" t="s">
        <v>26</v>
      </c>
      <c r="V6" s="77"/>
      <c r="W6" s="78"/>
      <c r="X6" s="76" t="s">
        <v>26</v>
      </c>
      <c r="Y6" s="77"/>
      <c r="Z6" s="78"/>
      <c r="AA6" s="76" t="s">
        <v>26</v>
      </c>
      <c r="AB6" s="77"/>
      <c r="AC6" s="78"/>
      <c r="AD6" s="76" t="s">
        <v>26</v>
      </c>
      <c r="AE6" s="77"/>
      <c r="AF6" s="78"/>
      <c r="AG6" s="55"/>
    </row>
    <row r="7" spans="1:33" ht="33.6" customHeight="1" x14ac:dyDescent="0.25">
      <c r="A7" s="83"/>
      <c r="B7" s="84"/>
      <c r="C7" s="85"/>
      <c r="D7" s="89"/>
      <c r="E7" s="89"/>
      <c r="F7" s="73" t="s">
        <v>63</v>
      </c>
      <c r="G7" s="74"/>
      <c r="H7" s="75"/>
      <c r="I7" s="73" t="s">
        <v>63</v>
      </c>
      <c r="J7" s="74"/>
      <c r="K7" s="75"/>
      <c r="L7" s="73" t="s">
        <v>63</v>
      </c>
      <c r="M7" s="74"/>
      <c r="N7" s="75"/>
      <c r="O7" s="73" t="s">
        <v>63</v>
      </c>
      <c r="P7" s="74"/>
      <c r="Q7" s="75"/>
      <c r="R7" s="73" t="s">
        <v>63</v>
      </c>
      <c r="S7" s="74"/>
      <c r="T7" s="75"/>
      <c r="U7" s="73" t="s">
        <v>63</v>
      </c>
      <c r="V7" s="74"/>
      <c r="W7" s="75"/>
      <c r="X7" s="73" t="s">
        <v>63</v>
      </c>
      <c r="Y7" s="74"/>
      <c r="Z7" s="75"/>
      <c r="AA7" s="73" t="s">
        <v>63</v>
      </c>
      <c r="AB7" s="74"/>
      <c r="AC7" s="75"/>
      <c r="AD7" s="73" t="s">
        <v>63</v>
      </c>
      <c r="AE7" s="74"/>
      <c r="AF7" s="75"/>
      <c r="AG7" s="55"/>
    </row>
    <row r="8" spans="1:33" ht="33.6" customHeight="1" x14ac:dyDescent="0.25">
      <c r="A8" s="83"/>
      <c r="B8" s="84"/>
      <c r="C8" s="85"/>
      <c r="D8" s="89"/>
      <c r="E8" s="89"/>
      <c r="F8" s="76" t="s">
        <v>65</v>
      </c>
      <c r="G8" s="77"/>
      <c r="H8" s="78"/>
      <c r="I8" s="76" t="s">
        <v>67</v>
      </c>
      <c r="J8" s="77"/>
      <c r="K8" s="78"/>
      <c r="L8" s="76" t="s">
        <v>64</v>
      </c>
      <c r="M8" s="77"/>
      <c r="N8" s="78"/>
      <c r="O8" s="76"/>
      <c r="P8" s="77"/>
      <c r="Q8" s="78"/>
      <c r="R8" s="76"/>
      <c r="S8" s="77"/>
      <c r="T8" s="78"/>
      <c r="U8" s="76"/>
      <c r="V8" s="77"/>
      <c r="W8" s="78"/>
      <c r="X8" s="76"/>
      <c r="Y8" s="77"/>
      <c r="Z8" s="78"/>
      <c r="AA8" s="76"/>
      <c r="AB8" s="77"/>
      <c r="AC8" s="78"/>
      <c r="AD8" s="76"/>
      <c r="AE8" s="77"/>
      <c r="AF8" s="78"/>
      <c r="AG8" s="55"/>
    </row>
    <row r="9" spans="1:33" ht="19.350000000000001" customHeight="1" x14ac:dyDescent="0.25">
      <c r="A9" s="83"/>
      <c r="B9" s="84"/>
      <c r="C9" s="85"/>
      <c r="D9" s="89"/>
      <c r="E9" s="89"/>
      <c r="F9" s="73" t="s">
        <v>25</v>
      </c>
      <c r="G9" s="74"/>
      <c r="H9" s="75"/>
      <c r="I9" s="73" t="s">
        <v>25</v>
      </c>
      <c r="J9" s="74"/>
      <c r="K9" s="75"/>
      <c r="L9" s="73" t="s">
        <v>25</v>
      </c>
      <c r="M9" s="74"/>
      <c r="N9" s="75"/>
      <c r="O9" s="73" t="s">
        <v>25</v>
      </c>
      <c r="P9" s="74"/>
      <c r="Q9" s="75"/>
      <c r="R9" s="73" t="s">
        <v>25</v>
      </c>
      <c r="S9" s="74"/>
      <c r="T9" s="75"/>
      <c r="U9" s="73" t="s">
        <v>25</v>
      </c>
      <c r="V9" s="74"/>
      <c r="W9" s="75"/>
      <c r="X9" s="73" t="s">
        <v>25</v>
      </c>
      <c r="Y9" s="74"/>
      <c r="Z9" s="75"/>
      <c r="AA9" s="73" t="s">
        <v>25</v>
      </c>
      <c r="AB9" s="74"/>
      <c r="AC9" s="75"/>
      <c r="AD9" s="73" t="s">
        <v>25</v>
      </c>
      <c r="AE9" s="74"/>
      <c r="AF9" s="75"/>
      <c r="AG9" s="55"/>
    </row>
    <row r="10" spans="1:33" ht="19.350000000000001" customHeight="1" x14ac:dyDescent="0.25">
      <c r="A10" s="86"/>
      <c r="B10" s="87"/>
      <c r="C10" s="88"/>
      <c r="D10" s="89"/>
      <c r="E10" s="89"/>
      <c r="F10" s="76" t="s">
        <v>40</v>
      </c>
      <c r="G10" s="77"/>
      <c r="H10" s="78"/>
      <c r="I10" s="76" t="s">
        <v>40</v>
      </c>
      <c r="J10" s="77"/>
      <c r="K10" s="78"/>
      <c r="L10" s="76" t="s">
        <v>42</v>
      </c>
      <c r="M10" s="77"/>
      <c r="N10" s="78"/>
      <c r="O10" s="76" t="s">
        <v>40</v>
      </c>
      <c r="P10" s="77"/>
      <c r="Q10" s="78"/>
      <c r="R10" s="76"/>
      <c r="S10" s="77"/>
      <c r="T10" s="78"/>
      <c r="U10" s="76"/>
      <c r="V10" s="77"/>
      <c r="W10" s="78"/>
      <c r="X10" s="76"/>
      <c r="Y10" s="77"/>
      <c r="Z10" s="78"/>
      <c r="AA10" s="76"/>
      <c r="AB10" s="77"/>
      <c r="AC10" s="78"/>
      <c r="AD10" s="76"/>
      <c r="AE10" s="77"/>
      <c r="AF10" s="78"/>
      <c r="AG10" s="56"/>
    </row>
    <row r="11" spans="1:33" ht="110.45" customHeight="1" x14ac:dyDescent="0.25">
      <c r="A11" s="58" t="s">
        <v>43</v>
      </c>
      <c r="B11" s="30" t="s">
        <v>51</v>
      </c>
      <c r="C11" s="30" t="s">
        <v>60</v>
      </c>
      <c r="D11" s="91"/>
      <c r="E11" s="90"/>
      <c r="F11" s="58" t="s">
        <v>48</v>
      </c>
      <c r="G11" s="58" t="s">
        <v>46</v>
      </c>
      <c r="H11" s="58" t="s">
        <v>47</v>
      </c>
      <c r="I11" s="58" t="s">
        <v>48</v>
      </c>
      <c r="J11" s="58" t="s">
        <v>46</v>
      </c>
      <c r="K11" s="58" t="s">
        <v>47</v>
      </c>
      <c r="L11" s="58" t="s">
        <v>48</v>
      </c>
      <c r="M11" s="58" t="s">
        <v>46</v>
      </c>
      <c r="N11" s="58" t="s">
        <v>47</v>
      </c>
      <c r="O11" s="58" t="s">
        <v>48</v>
      </c>
      <c r="P11" s="58" t="s">
        <v>46</v>
      </c>
      <c r="Q11" s="58" t="s">
        <v>47</v>
      </c>
      <c r="R11" s="58" t="s">
        <v>48</v>
      </c>
      <c r="S11" s="58" t="s">
        <v>46</v>
      </c>
      <c r="T11" s="58" t="s">
        <v>47</v>
      </c>
      <c r="U11" s="58" t="s">
        <v>48</v>
      </c>
      <c r="V11" s="58" t="s">
        <v>46</v>
      </c>
      <c r="W11" s="58" t="s">
        <v>47</v>
      </c>
      <c r="X11" s="58" t="s">
        <v>48</v>
      </c>
      <c r="Y11" s="58" t="s">
        <v>46</v>
      </c>
      <c r="Z11" s="58" t="s">
        <v>47</v>
      </c>
      <c r="AA11" s="58" t="s">
        <v>48</v>
      </c>
      <c r="AB11" s="58" t="s">
        <v>46</v>
      </c>
      <c r="AC11" s="58" t="s">
        <v>47</v>
      </c>
      <c r="AD11" s="58" t="s">
        <v>48</v>
      </c>
      <c r="AE11" s="58" t="s">
        <v>46</v>
      </c>
      <c r="AF11" s="58" t="s">
        <v>47</v>
      </c>
      <c r="AG11" s="30" t="s">
        <v>68</v>
      </c>
    </row>
    <row r="12" spans="1:33" ht="156" customHeight="1" x14ac:dyDescent="0.25">
      <c r="A12" s="9">
        <v>1</v>
      </c>
      <c r="B12" s="22" t="s">
        <v>23</v>
      </c>
      <c r="C12" s="21">
        <v>2</v>
      </c>
      <c r="D12" s="10">
        <f t="shared" ref="D12:D26" si="0">SUM(E12:AF12)</f>
        <v>50000</v>
      </c>
      <c r="E12" s="14">
        <v>15000</v>
      </c>
      <c r="F12" s="14">
        <v>5000</v>
      </c>
      <c r="G12" s="14">
        <v>15000</v>
      </c>
      <c r="H12" s="14"/>
      <c r="I12" s="14"/>
      <c r="J12" s="14"/>
      <c r="K12" s="14">
        <v>15000</v>
      </c>
      <c r="L12" s="14"/>
      <c r="M12" s="14"/>
      <c r="N12" s="15"/>
      <c r="O12" s="15"/>
      <c r="P12" s="14"/>
      <c r="Q12" s="14"/>
      <c r="R12" s="14"/>
      <c r="S12" s="14"/>
      <c r="T12" s="14"/>
      <c r="U12" s="14"/>
      <c r="V12" s="14"/>
      <c r="W12" s="14"/>
      <c r="X12" s="14"/>
      <c r="Y12" s="14"/>
      <c r="Z12" s="14"/>
      <c r="AA12" s="14"/>
      <c r="AB12" s="14"/>
      <c r="AC12" s="14"/>
      <c r="AD12" s="14"/>
      <c r="AE12" s="14"/>
      <c r="AF12" s="35"/>
      <c r="AG12" s="67" t="s">
        <v>77</v>
      </c>
    </row>
    <row r="13" spans="1:33" ht="45" x14ac:dyDescent="0.25">
      <c r="A13" s="9">
        <v>2</v>
      </c>
      <c r="B13" s="22" t="s">
        <v>24</v>
      </c>
      <c r="C13" s="21">
        <v>4</v>
      </c>
      <c r="D13" s="10">
        <f t="shared" si="0"/>
        <v>42000</v>
      </c>
      <c r="E13" s="16">
        <v>14000</v>
      </c>
      <c r="F13" s="16"/>
      <c r="G13" s="14">
        <v>14000</v>
      </c>
      <c r="H13" s="14"/>
      <c r="I13" s="14"/>
      <c r="J13" s="14">
        <v>14000</v>
      </c>
      <c r="K13" s="14"/>
      <c r="L13" s="14"/>
      <c r="M13" s="15"/>
      <c r="N13" s="15"/>
      <c r="O13" s="15"/>
      <c r="P13" s="14"/>
      <c r="Q13" s="15"/>
      <c r="R13" s="15"/>
      <c r="S13" s="14"/>
      <c r="T13" s="15"/>
      <c r="U13" s="15"/>
      <c r="V13" s="14"/>
      <c r="W13" s="15"/>
      <c r="X13" s="15"/>
      <c r="Y13" s="14"/>
      <c r="Z13" s="15"/>
      <c r="AA13" s="15"/>
      <c r="AB13" s="14"/>
      <c r="AC13" s="15"/>
      <c r="AD13" s="15"/>
      <c r="AE13" s="14"/>
      <c r="AF13" s="36"/>
      <c r="AG13" s="68"/>
    </row>
    <row r="14" spans="1:33" ht="75" x14ac:dyDescent="0.25">
      <c r="A14" s="9">
        <v>3</v>
      </c>
      <c r="B14" s="22" t="s">
        <v>69</v>
      </c>
      <c r="C14" s="21">
        <v>18</v>
      </c>
      <c r="D14" s="10">
        <f t="shared" si="0"/>
        <v>227422</v>
      </c>
      <c r="E14" s="16">
        <v>80000</v>
      </c>
      <c r="F14" s="16"/>
      <c r="G14" s="16">
        <v>80000</v>
      </c>
      <c r="H14" s="16"/>
      <c r="I14" s="16"/>
      <c r="J14" s="16"/>
      <c r="K14" s="16"/>
      <c r="L14" s="16"/>
      <c r="M14" s="16">
        <v>26160</v>
      </c>
      <c r="N14" s="16">
        <v>41262</v>
      </c>
      <c r="O14" s="16"/>
      <c r="P14" s="16"/>
      <c r="Q14" s="15"/>
      <c r="R14" s="15"/>
      <c r="S14" s="16"/>
      <c r="T14" s="15"/>
      <c r="U14" s="15"/>
      <c r="V14" s="16"/>
      <c r="W14" s="15"/>
      <c r="X14" s="15"/>
      <c r="Y14" s="16"/>
      <c r="Z14" s="15"/>
      <c r="AA14" s="15"/>
      <c r="AB14" s="16"/>
      <c r="AC14" s="15"/>
      <c r="AD14" s="15"/>
      <c r="AE14" s="16"/>
      <c r="AF14" s="36"/>
      <c r="AG14" s="68"/>
    </row>
    <row r="15" spans="1:33" ht="60" x14ac:dyDescent="0.25">
      <c r="A15" s="9">
        <v>4</v>
      </c>
      <c r="B15" s="22" t="s">
        <v>3</v>
      </c>
      <c r="C15" s="21">
        <v>1</v>
      </c>
      <c r="D15" s="10">
        <f t="shared" si="0"/>
        <v>7500</v>
      </c>
      <c r="E15" s="16">
        <v>2500</v>
      </c>
      <c r="F15" s="16"/>
      <c r="G15" s="16">
        <v>2500</v>
      </c>
      <c r="H15" s="16"/>
      <c r="I15" s="16"/>
      <c r="J15" s="16"/>
      <c r="K15" s="16"/>
      <c r="L15" s="16"/>
      <c r="M15" s="16">
        <v>2500</v>
      </c>
      <c r="N15" s="15"/>
      <c r="O15" s="15"/>
      <c r="P15" s="15"/>
      <c r="Q15" s="15"/>
      <c r="R15" s="15"/>
      <c r="S15" s="15"/>
      <c r="T15" s="15"/>
      <c r="U15" s="15"/>
      <c r="V15" s="15"/>
      <c r="W15" s="15"/>
      <c r="X15" s="15"/>
      <c r="Y15" s="15"/>
      <c r="Z15" s="15"/>
      <c r="AA15" s="15"/>
      <c r="AB15" s="15"/>
      <c r="AC15" s="15"/>
      <c r="AD15" s="15"/>
      <c r="AE15" s="15"/>
      <c r="AF15" s="36"/>
      <c r="AG15" s="68"/>
    </row>
    <row r="16" spans="1:33" ht="60" x14ac:dyDescent="0.25">
      <c r="A16" s="9">
        <v>5</v>
      </c>
      <c r="B16" s="22" t="s">
        <v>4</v>
      </c>
      <c r="C16" s="21">
        <v>12</v>
      </c>
      <c r="D16" s="10">
        <f t="shared" si="0"/>
        <v>26666</v>
      </c>
      <c r="E16" s="16">
        <v>10000</v>
      </c>
      <c r="F16" s="16"/>
      <c r="G16" s="16">
        <v>10000</v>
      </c>
      <c r="H16" s="16"/>
      <c r="I16" s="16"/>
      <c r="J16" s="16"/>
      <c r="K16" s="16"/>
      <c r="L16" s="16"/>
      <c r="M16" s="16">
        <v>3333</v>
      </c>
      <c r="N16" s="16">
        <v>3333</v>
      </c>
      <c r="O16" s="16"/>
      <c r="P16" s="16"/>
      <c r="Q16" s="15"/>
      <c r="R16" s="15"/>
      <c r="S16" s="16"/>
      <c r="T16" s="15"/>
      <c r="U16" s="15"/>
      <c r="V16" s="16"/>
      <c r="W16" s="15"/>
      <c r="X16" s="15"/>
      <c r="Y16" s="16"/>
      <c r="Z16" s="15"/>
      <c r="AA16" s="15"/>
      <c r="AB16" s="16"/>
      <c r="AC16" s="15"/>
      <c r="AD16" s="15"/>
      <c r="AE16" s="16"/>
      <c r="AF16" s="36"/>
      <c r="AG16" s="68"/>
    </row>
    <row r="17" spans="1:33" x14ac:dyDescent="0.25">
      <c r="A17" s="9">
        <v>6</v>
      </c>
      <c r="B17" s="66" t="s">
        <v>12</v>
      </c>
      <c r="C17" s="21"/>
      <c r="D17" s="10">
        <f t="shared" si="0"/>
        <v>0</v>
      </c>
      <c r="E17" s="16"/>
      <c r="F17" s="16"/>
      <c r="G17" s="16"/>
      <c r="H17" s="16"/>
      <c r="I17" s="16"/>
      <c r="J17" s="16"/>
      <c r="K17" s="16"/>
      <c r="L17" s="16"/>
      <c r="M17" s="16"/>
      <c r="N17" s="16"/>
      <c r="O17" s="16"/>
      <c r="P17" s="16"/>
      <c r="Q17" s="15"/>
      <c r="R17" s="15"/>
      <c r="S17" s="16"/>
      <c r="T17" s="15"/>
      <c r="U17" s="15"/>
      <c r="V17" s="16"/>
      <c r="W17" s="15"/>
      <c r="X17" s="15"/>
      <c r="Y17" s="16"/>
      <c r="Z17" s="15"/>
      <c r="AA17" s="15"/>
      <c r="AB17" s="16"/>
      <c r="AC17" s="15"/>
      <c r="AD17" s="15"/>
      <c r="AE17" s="16"/>
      <c r="AF17" s="36"/>
      <c r="AG17" s="68"/>
    </row>
    <row r="18" spans="1:33" x14ac:dyDescent="0.25">
      <c r="A18" s="9">
        <v>7</v>
      </c>
      <c r="B18" s="66"/>
      <c r="C18" s="21"/>
      <c r="D18" s="10">
        <f t="shared" si="0"/>
        <v>0</v>
      </c>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37"/>
      <c r="AG18" s="68"/>
    </row>
    <row r="19" spans="1:33" x14ac:dyDescent="0.25">
      <c r="A19" s="9">
        <v>8</v>
      </c>
      <c r="B19" s="38"/>
      <c r="C19" s="21"/>
      <c r="D19" s="10">
        <f t="shared" si="0"/>
        <v>0</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37"/>
      <c r="AG19" s="68"/>
    </row>
    <row r="20" spans="1:33" x14ac:dyDescent="0.25">
      <c r="A20" s="9">
        <v>9</v>
      </c>
      <c r="B20" s="39"/>
      <c r="C20" s="21"/>
      <c r="D20" s="10">
        <f t="shared" si="0"/>
        <v>0</v>
      </c>
      <c r="E20" s="16"/>
      <c r="F20" s="16"/>
      <c r="G20" s="16"/>
      <c r="H20" s="16"/>
      <c r="I20" s="16"/>
      <c r="J20" s="16"/>
      <c r="K20" s="16"/>
      <c r="L20" s="16"/>
      <c r="M20" s="16"/>
      <c r="N20" s="16"/>
      <c r="O20" s="16"/>
      <c r="P20" s="16"/>
      <c r="Q20" s="15"/>
      <c r="R20" s="15"/>
      <c r="S20" s="16"/>
      <c r="T20" s="15"/>
      <c r="U20" s="15"/>
      <c r="V20" s="16"/>
      <c r="W20" s="15"/>
      <c r="X20" s="15"/>
      <c r="Y20" s="16"/>
      <c r="Z20" s="15"/>
      <c r="AA20" s="15"/>
      <c r="AB20" s="16"/>
      <c r="AC20" s="15"/>
      <c r="AD20" s="15"/>
      <c r="AE20" s="16"/>
      <c r="AF20" s="36"/>
      <c r="AG20" s="68"/>
    </row>
    <row r="21" spans="1:33" x14ac:dyDescent="0.25">
      <c r="A21" s="9">
        <v>10</v>
      </c>
      <c r="B21" s="39"/>
      <c r="C21" s="21"/>
      <c r="D21" s="10">
        <f t="shared" si="0"/>
        <v>0</v>
      </c>
      <c r="E21" s="16"/>
      <c r="F21" s="16"/>
      <c r="G21" s="16"/>
      <c r="H21" s="16"/>
      <c r="I21" s="16"/>
      <c r="J21" s="16"/>
      <c r="K21" s="16"/>
      <c r="L21" s="16"/>
      <c r="M21" s="16"/>
      <c r="N21" s="16"/>
      <c r="O21" s="16"/>
      <c r="P21" s="16"/>
      <c r="Q21" s="15"/>
      <c r="R21" s="15"/>
      <c r="S21" s="16"/>
      <c r="T21" s="15"/>
      <c r="U21" s="15"/>
      <c r="V21" s="16"/>
      <c r="W21" s="15"/>
      <c r="X21" s="15"/>
      <c r="Y21" s="16"/>
      <c r="Z21" s="15"/>
      <c r="AA21" s="15"/>
      <c r="AB21" s="16"/>
      <c r="AC21" s="15"/>
      <c r="AD21" s="15"/>
      <c r="AE21" s="16"/>
      <c r="AF21" s="36"/>
      <c r="AG21" s="68"/>
    </row>
    <row r="22" spans="1:33" x14ac:dyDescent="0.25">
      <c r="A22" s="9">
        <v>11</v>
      </c>
      <c r="B22" s="39"/>
      <c r="C22" s="21"/>
      <c r="D22" s="10">
        <f t="shared" si="0"/>
        <v>0</v>
      </c>
      <c r="E22" s="16"/>
      <c r="F22" s="16"/>
      <c r="G22" s="16"/>
      <c r="H22" s="16"/>
      <c r="I22" s="16"/>
      <c r="J22" s="16"/>
      <c r="K22" s="16"/>
      <c r="L22" s="16"/>
      <c r="M22" s="16"/>
      <c r="N22" s="16"/>
      <c r="O22" s="16"/>
      <c r="P22" s="16"/>
      <c r="Q22" s="15"/>
      <c r="R22" s="15"/>
      <c r="S22" s="16"/>
      <c r="T22" s="15"/>
      <c r="U22" s="15"/>
      <c r="V22" s="16"/>
      <c r="W22" s="15"/>
      <c r="X22" s="15"/>
      <c r="Y22" s="16"/>
      <c r="Z22" s="15"/>
      <c r="AA22" s="15"/>
      <c r="AB22" s="16"/>
      <c r="AC22" s="15"/>
      <c r="AD22" s="15"/>
      <c r="AE22" s="16"/>
      <c r="AF22" s="36"/>
      <c r="AG22" s="68"/>
    </row>
    <row r="23" spans="1:33" x14ac:dyDescent="0.25">
      <c r="A23" s="9">
        <v>12</v>
      </c>
      <c r="B23" s="39"/>
      <c r="C23" s="21"/>
      <c r="D23" s="10">
        <f t="shared" si="0"/>
        <v>0</v>
      </c>
      <c r="E23" s="16"/>
      <c r="F23" s="16"/>
      <c r="G23" s="16"/>
      <c r="H23" s="16"/>
      <c r="I23" s="16"/>
      <c r="J23" s="16"/>
      <c r="K23" s="16"/>
      <c r="L23" s="16"/>
      <c r="M23" s="16"/>
      <c r="N23" s="16"/>
      <c r="O23" s="16"/>
      <c r="P23" s="16"/>
      <c r="Q23" s="15"/>
      <c r="R23" s="15"/>
      <c r="S23" s="16"/>
      <c r="T23" s="15"/>
      <c r="U23" s="15"/>
      <c r="V23" s="16"/>
      <c r="W23" s="15"/>
      <c r="X23" s="15"/>
      <c r="Y23" s="16"/>
      <c r="Z23" s="15"/>
      <c r="AA23" s="15"/>
      <c r="AB23" s="16"/>
      <c r="AC23" s="15"/>
      <c r="AD23" s="15"/>
      <c r="AE23" s="16"/>
      <c r="AF23" s="36"/>
      <c r="AG23" s="68"/>
    </row>
    <row r="24" spans="1:33" x14ac:dyDescent="0.25">
      <c r="A24" s="9">
        <v>13</v>
      </c>
      <c r="B24" s="39"/>
      <c r="C24" s="21"/>
      <c r="D24" s="10">
        <f t="shared" si="0"/>
        <v>0</v>
      </c>
      <c r="E24" s="16"/>
      <c r="F24" s="16"/>
      <c r="G24" s="16"/>
      <c r="H24" s="16"/>
      <c r="I24" s="16"/>
      <c r="J24" s="16"/>
      <c r="K24" s="16"/>
      <c r="L24" s="16"/>
      <c r="M24" s="16"/>
      <c r="N24" s="16"/>
      <c r="O24" s="16"/>
      <c r="P24" s="16"/>
      <c r="Q24" s="15"/>
      <c r="R24" s="15"/>
      <c r="S24" s="16"/>
      <c r="T24" s="15"/>
      <c r="U24" s="15"/>
      <c r="V24" s="16"/>
      <c r="W24" s="15"/>
      <c r="X24" s="15"/>
      <c r="Y24" s="16"/>
      <c r="Z24" s="15"/>
      <c r="AA24" s="15"/>
      <c r="AB24" s="16"/>
      <c r="AC24" s="15"/>
      <c r="AD24" s="15"/>
      <c r="AE24" s="16"/>
      <c r="AF24" s="36"/>
      <c r="AG24" s="68"/>
    </row>
    <row r="25" spans="1:33" x14ac:dyDescent="0.25">
      <c r="A25" s="9">
        <v>14</v>
      </c>
      <c r="B25" s="39"/>
      <c r="C25" s="21"/>
      <c r="D25" s="10">
        <f t="shared" si="0"/>
        <v>0</v>
      </c>
      <c r="E25" s="16"/>
      <c r="F25" s="16"/>
      <c r="G25" s="16"/>
      <c r="H25" s="16"/>
      <c r="I25" s="16"/>
      <c r="J25" s="16"/>
      <c r="K25" s="16"/>
      <c r="L25" s="16"/>
      <c r="M25" s="16"/>
      <c r="N25" s="16"/>
      <c r="O25" s="16"/>
      <c r="P25" s="16"/>
      <c r="Q25" s="15"/>
      <c r="R25" s="15"/>
      <c r="S25" s="16"/>
      <c r="T25" s="15"/>
      <c r="U25" s="15"/>
      <c r="V25" s="16"/>
      <c r="W25" s="15"/>
      <c r="X25" s="15"/>
      <c r="Y25" s="16"/>
      <c r="Z25" s="15"/>
      <c r="AA25" s="15"/>
      <c r="AB25" s="16"/>
      <c r="AC25" s="15"/>
      <c r="AD25" s="15"/>
      <c r="AE25" s="16"/>
      <c r="AF25" s="36"/>
      <c r="AG25" s="68"/>
    </row>
    <row r="26" spans="1:33" x14ac:dyDescent="0.25">
      <c r="A26" s="9">
        <v>15</v>
      </c>
      <c r="B26" s="39"/>
      <c r="C26" s="21"/>
      <c r="D26" s="10">
        <f t="shared" si="0"/>
        <v>0</v>
      </c>
      <c r="E26" s="16"/>
      <c r="F26" s="16"/>
      <c r="G26" s="16"/>
      <c r="H26" s="16"/>
      <c r="I26" s="16"/>
      <c r="J26" s="16"/>
      <c r="K26" s="16"/>
      <c r="L26" s="16"/>
      <c r="M26" s="15"/>
      <c r="N26" s="15"/>
      <c r="O26" s="15"/>
      <c r="P26" s="15"/>
      <c r="Q26" s="15"/>
      <c r="R26" s="15"/>
      <c r="S26" s="15"/>
      <c r="T26" s="15"/>
      <c r="U26" s="15"/>
      <c r="V26" s="15"/>
      <c r="W26" s="15"/>
      <c r="X26" s="15"/>
      <c r="Y26" s="15"/>
      <c r="Z26" s="15"/>
      <c r="AA26" s="15"/>
      <c r="AB26" s="15"/>
      <c r="AC26" s="15"/>
      <c r="AD26" s="15"/>
      <c r="AE26" s="15"/>
      <c r="AF26" s="36"/>
      <c r="AG26" s="68"/>
    </row>
    <row r="27" spans="1:33" ht="15.75" thickBot="1" x14ac:dyDescent="0.3">
      <c r="A27" s="11" t="s">
        <v>2</v>
      </c>
      <c r="B27" s="12"/>
      <c r="C27" s="12">
        <f>SUM(C12:C26)</f>
        <v>37</v>
      </c>
      <c r="D27" s="13">
        <f>SUM(D12:D26)</f>
        <v>353588</v>
      </c>
      <c r="E27" s="13">
        <f>SUM(E12:E26)</f>
        <v>121500</v>
      </c>
      <c r="F27" s="13">
        <f>SUM(F12:F26)</f>
        <v>5000</v>
      </c>
      <c r="G27" s="13">
        <f t="shared" ref="G27:AE27" si="1">SUM(G12:G26)</f>
        <v>121500</v>
      </c>
      <c r="H27" s="13">
        <f t="shared" si="1"/>
        <v>0</v>
      </c>
      <c r="I27" s="13">
        <f>SUM(I12:I26)</f>
        <v>0</v>
      </c>
      <c r="J27" s="13">
        <f t="shared" si="1"/>
        <v>14000</v>
      </c>
      <c r="K27" s="13">
        <f t="shared" si="1"/>
        <v>15000</v>
      </c>
      <c r="L27" s="13">
        <f>SUM(L12:L26)</f>
        <v>0</v>
      </c>
      <c r="M27" s="13">
        <f t="shared" si="1"/>
        <v>31993</v>
      </c>
      <c r="N27" s="13">
        <f t="shared" si="1"/>
        <v>44595</v>
      </c>
      <c r="O27" s="13">
        <f>SUM(O12:O26)</f>
        <v>0</v>
      </c>
      <c r="P27" s="13">
        <f t="shared" si="1"/>
        <v>0</v>
      </c>
      <c r="Q27" s="13">
        <f t="shared" si="1"/>
        <v>0</v>
      </c>
      <c r="R27" s="13">
        <f>SUM(R12:R26)</f>
        <v>0</v>
      </c>
      <c r="S27" s="13">
        <f t="shared" si="1"/>
        <v>0</v>
      </c>
      <c r="T27" s="13">
        <f t="shared" si="1"/>
        <v>0</v>
      </c>
      <c r="U27" s="13">
        <f>SUM(U12:U26)</f>
        <v>0</v>
      </c>
      <c r="V27" s="13">
        <f t="shared" si="1"/>
        <v>0</v>
      </c>
      <c r="W27" s="13">
        <f t="shared" si="1"/>
        <v>0</v>
      </c>
      <c r="X27" s="13">
        <f>SUM(X12:X26)</f>
        <v>0</v>
      </c>
      <c r="Y27" s="13">
        <f t="shared" si="1"/>
        <v>0</v>
      </c>
      <c r="Z27" s="13">
        <f t="shared" si="1"/>
        <v>0</v>
      </c>
      <c r="AA27" s="13">
        <f>SUM(AA12:AA26)</f>
        <v>0</v>
      </c>
      <c r="AB27" s="13">
        <f t="shared" si="1"/>
        <v>0</v>
      </c>
      <c r="AC27" s="27">
        <f t="shared" si="1"/>
        <v>0</v>
      </c>
      <c r="AD27" s="27">
        <f>SUM(AD12:AD26)</f>
        <v>0</v>
      </c>
      <c r="AE27" s="27">
        <f t="shared" si="1"/>
        <v>0</v>
      </c>
      <c r="AF27" s="27">
        <f>SUM(AF12:AF26)</f>
        <v>0</v>
      </c>
      <c r="AG27" s="64"/>
    </row>
    <row r="28" spans="1:33" ht="15.75" thickTop="1" x14ac:dyDescent="0.25">
      <c r="C28" s="61"/>
    </row>
    <row r="29" spans="1:33" ht="408.95" customHeight="1" x14ac:dyDescent="0.25">
      <c r="A29" s="72" t="s">
        <v>78</v>
      </c>
      <c r="B29" s="72"/>
      <c r="C29" s="72"/>
      <c r="D29" s="72"/>
      <c r="E29" s="72"/>
      <c r="F29" s="72"/>
      <c r="G29" s="72"/>
      <c r="H29" s="72"/>
      <c r="I29" s="72"/>
      <c r="J29" s="72"/>
      <c r="K29" s="72"/>
      <c r="L29" s="72"/>
    </row>
  </sheetData>
  <sheetProtection algorithmName="SHA-256" hashValue="KlE/doG0TS3F+upaOhYiLj3ljyTs1AKQx6VaO1PTICc=" saltValue="YlEqSqMrKk5UMIWZFJt3bw==" spinCount="100000" sheet="1" objects="1" scenarios="1"/>
  <dataConsolidate/>
  <mergeCells count="71">
    <mergeCell ref="AD4:AF4"/>
    <mergeCell ref="AD5:AF5"/>
    <mergeCell ref="AD6:AF6"/>
    <mergeCell ref="AD9:AF9"/>
    <mergeCell ref="AD10:AF10"/>
    <mergeCell ref="AD7:AF7"/>
    <mergeCell ref="AD8:AF8"/>
    <mergeCell ref="X4:Z4"/>
    <mergeCell ref="X5:Z5"/>
    <mergeCell ref="X6:Z6"/>
    <mergeCell ref="X9:Z9"/>
    <mergeCell ref="X10:Z10"/>
    <mergeCell ref="X7:Z7"/>
    <mergeCell ref="X8:Z8"/>
    <mergeCell ref="AA4:AC4"/>
    <mergeCell ref="AA5:AC5"/>
    <mergeCell ref="AA6:AC6"/>
    <mergeCell ref="AA9:AC9"/>
    <mergeCell ref="AA10:AC10"/>
    <mergeCell ref="AA7:AC7"/>
    <mergeCell ref="AA8:AC8"/>
    <mergeCell ref="R4:T4"/>
    <mergeCell ref="R5:T5"/>
    <mergeCell ref="R6:T6"/>
    <mergeCell ref="R9:T9"/>
    <mergeCell ref="R10:T10"/>
    <mergeCell ref="U4:W4"/>
    <mergeCell ref="U5:W5"/>
    <mergeCell ref="U6:W6"/>
    <mergeCell ref="U9:W9"/>
    <mergeCell ref="U10:W10"/>
    <mergeCell ref="L4:N4"/>
    <mergeCell ref="L5:N5"/>
    <mergeCell ref="L6:N6"/>
    <mergeCell ref="L9:N9"/>
    <mergeCell ref="L10:N10"/>
    <mergeCell ref="L7:N7"/>
    <mergeCell ref="F4:H4"/>
    <mergeCell ref="F5:H5"/>
    <mergeCell ref="F6:H6"/>
    <mergeCell ref="F9:H9"/>
    <mergeCell ref="F10:H10"/>
    <mergeCell ref="A4:C10"/>
    <mergeCell ref="F7:H7"/>
    <mergeCell ref="F8:H8"/>
    <mergeCell ref="A29:L29"/>
    <mergeCell ref="A1:Q1"/>
    <mergeCell ref="E4:E11"/>
    <mergeCell ref="D4:D11"/>
    <mergeCell ref="B2:AF2"/>
    <mergeCell ref="B3:AF3"/>
    <mergeCell ref="S1:AF1"/>
    <mergeCell ref="I10:K10"/>
    <mergeCell ref="O4:Q4"/>
    <mergeCell ref="O5:Q5"/>
    <mergeCell ref="O6:Q6"/>
    <mergeCell ref="O9:Q9"/>
    <mergeCell ref="O10:Q10"/>
    <mergeCell ref="I4:K4"/>
    <mergeCell ref="I5:K5"/>
    <mergeCell ref="I6:K6"/>
    <mergeCell ref="I9:K9"/>
    <mergeCell ref="I7:K7"/>
    <mergeCell ref="O7:Q7"/>
    <mergeCell ref="R7:T7"/>
    <mergeCell ref="U7:W7"/>
    <mergeCell ref="I8:K8"/>
    <mergeCell ref="L8:N8"/>
    <mergeCell ref="O8:Q8"/>
    <mergeCell ref="R8:T8"/>
    <mergeCell ref="U8:W8"/>
  </mergeCells>
  <dataValidations count="5">
    <dataValidation type="list" allowBlank="1" showInputMessage="1" showErrorMessage="1" sqref="C1 C30:C1048576" xr:uid="{00000000-0002-0000-0100-000000000000}">
      <formula1>"2024, 2025, 2026, 2027, 2028"</formula1>
    </dataValidation>
    <dataValidation type="list" allowBlank="1" showInputMessage="1" showErrorMessage="1" prompt="Confirmed or In-Principle?" sqref="F10 I10 L10 O10 R10 U10 X10 AA10 AD10" xr:uid="{00000000-0002-0000-0100-000001000000}">
      <formula1>"Confirmed, In-principle"</formula1>
    </dataValidation>
    <dataValidation type="whole" allowBlank="1" showInputMessage="1" showErrorMessage="1" prompt="Must be between 1 and 60" sqref="C12:C26" xr:uid="{00000000-0002-0000-0100-000002000000}">
      <formula1>1</formula1>
      <formula2>60</formula2>
    </dataValidation>
    <dataValidation type="list" allowBlank="1" showInputMessage="1" showErrorMessage="1" prompt="Please note: Australian Government bodies and other entities wholly funded by the Australian Government cannot be named as Applicants" sqref="F8:H8" xr:uid="{00000000-0002-0000-0100-000003000000}">
      <formula1>"State/territory government body, Other"</formula1>
    </dataValidation>
    <dataValidation type="list" allowBlank="1" showErrorMessage="1" prompt="Confirmed or In-Principle?" sqref="I8:AF8" xr:uid="{00000000-0002-0000-0100-000004000000}">
      <formula1>"State/territory govt body, Australian Govt body or wholly funded entity, Other"</formula1>
    </dataValidation>
  </dataValidations>
  <pageMargins left="0.7" right="0.7" top="0.75" bottom="0.75" header="0.3" footer="0.3"/>
  <pageSetup paperSize="9" scale="35" fitToHeight="0" orientation="landscape" r:id="rId1"/>
  <headerFooter>
    <oddHeader>&amp;C&amp;"Calibri"&amp;14&amp;K000000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
  <sheetViews>
    <sheetView zoomScaleNormal="100" workbookViewId="0">
      <selection activeCell="F14" sqref="F14"/>
    </sheetView>
  </sheetViews>
  <sheetFormatPr defaultColWidth="8.7109375" defaultRowHeight="15" x14ac:dyDescent="0.25"/>
  <cols>
    <col min="1" max="1" width="17.42578125" style="61" customWidth="1"/>
    <col min="2" max="2" width="54.42578125" style="61" customWidth="1"/>
    <col min="3" max="3" width="24" style="61" customWidth="1"/>
    <col min="4" max="4" width="27.85546875" style="61" customWidth="1"/>
    <col min="5" max="16384" width="8.7109375" style="61"/>
  </cols>
  <sheetData>
    <row r="1" spans="1:4" ht="39.950000000000003" customHeight="1" x14ac:dyDescent="0.3">
      <c r="A1" s="95" t="s">
        <v>57</v>
      </c>
      <c r="B1" s="96"/>
      <c r="C1" s="96"/>
      <c r="D1" s="96"/>
    </row>
    <row r="2" spans="1:4" ht="123" customHeight="1" x14ac:dyDescent="0.25">
      <c r="A2" s="17" t="s">
        <v>52</v>
      </c>
      <c r="B2" s="17" t="s">
        <v>58</v>
      </c>
      <c r="C2" s="17" t="s">
        <v>56</v>
      </c>
      <c r="D2" s="17" t="s">
        <v>54</v>
      </c>
    </row>
    <row r="3" spans="1:4" ht="15" customHeight="1" x14ac:dyDescent="0.25">
      <c r="A3" s="33">
        <v>1</v>
      </c>
      <c r="B3" s="33" t="s">
        <v>55</v>
      </c>
      <c r="C3" s="24">
        <v>29000</v>
      </c>
      <c r="D3" s="69">
        <f>SUM(C3)</f>
        <v>29000</v>
      </c>
    </row>
    <row r="4" spans="1:4" x14ac:dyDescent="0.25">
      <c r="A4" s="33">
        <v>2</v>
      </c>
      <c r="B4" s="33"/>
      <c r="C4" s="24"/>
      <c r="D4" s="69">
        <f t="shared" ref="D4:D20" si="0">SUM(C4)</f>
        <v>0</v>
      </c>
    </row>
    <row r="5" spans="1:4" x14ac:dyDescent="0.25">
      <c r="A5" s="33" t="s">
        <v>12</v>
      </c>
      <c r="B5" s="33"/>
      <c r="C5" s="24"/>
      <c r="D5" s="69">
        <f t="shared" si="0"/>
        <v>0</v>
      </c>
    </row>
    <row r="6" spans="1:4" ht="21" customHeight="1" x14ac:dyDescent="0.25">
      <c r="A6" s="33"/>
      <c r="B6" s="33"/>
      <c r="C6" s="24"/>
      <c r="D6" s="69">
        <f t="shared" si="0"/>
        <v>0</v>
      </c>
    </row>
    <row r="7" spans="1:4" x14ac:dyDescent="0.25">
      <c r="A7" s="33"/>
      <c r="B7" s="33"/>
      <c r="C7" s="24"/>
      <c r="D7" s="69">
        <f t="shared" si="0"/>
        <v>0</v>
      </c>
    </row>
    <row r="8" spans="1:4" x14ac:dyDescent="0.25">
      <c r="A8" s="33"/>
      <c r="B8" s="33"/>
      <c r="C8" s="24"/>
      <c r="D8" s="69">
        <f t="shared" si="0"/>
        <v>0</v>
      </c>
    </row>
    <row r="9" spans="1:4" x14ac:dyDescent="0.25">
      <c r="A9" s="33"/>
      <c r="B9" s="33"/>
      <c r="C9" s="24"/>
      <c r="D9" s="69">
        <f t="shared" si="0"/>
        <v>0</v>
      </c>
    </row>
    <row r="10" spans="1:4" x14ac:dyDescent="0.25">
      <c r="A10" s="33"/>
      <c r="B10" s="33"/>
      <c r="C10" s="24"/>
      <c r="D10" s="69">
        <f t="shared" si="0"/>
        <v>0</v>
      </c>
    </row>
    <row r="11" spans="1:4" x14ac:dyDescent="0.25">
      <c r="A11" s="23"/>
      <c r="B11" s="23"/>
      <c r="C11" s="34"/>
      <c r="D11" s="69">
        <f t="shared" si="0"/>
        <v>0</v>
      </c>
    </row>
    <row r="12" spans="1:4" x14ac:dyDescent="0.25">
      <c r="A12" s="33"/>
      <c r="B12" s="33"/>
      <c r="C12" s="24"/>
      <c r="D12" s="69">
        <f t="shared" si="0"/>
        <v>0</v>
      </c>
    </row>
    <row r="13" spans="1:4" x14ac:dyDescent="0.25">
      <c r="A13" s="33"/>
      <c r="B13" s="33"/>
      <c r="C13" s="24"/>
      <c r="D13" s="69">
        <f t="shared" si="0"/>
        <v>0</v>
      </c>
    </row>
    <row r="14" spans="1:4" x14ac:dyDescent="0.25">
      <c r="A14" s="33"/>
      <c r="B14" s="33"/>
      <c r="C14" s="24"/>
      <c r="D14" s="69">
        <f t="shared" si="0"/>
        <v>0</v>
      </c>
    </row>
    <row r="15" spans="1:4" x14ac:dyDescent="0.25">
      <c r="A15" s="33"/>
      <c r="B15" s="33"/>
      <c r="C15" s="24"/>
      <c r="D15" s="69">
        <f t="shared" si="0"/>
        <v>0</v>
      </c>
    </row>
    <row r="16" spans="1:4" x14ac:dyDescent="0.25">
      <c r="A16" s="33"/>
      <c r="B16" s="33"/>
      <c r="C16" s="24"/>
      <c r="D16" s="69">
        <f t="shared" si="0"/>
        <v>0</v>
      </c>
    </row>
    <row r="17" spans="1:6" x14ac:dyDescent="0.25">
      <c r="A17" s="33"/>
      <c r="B17" s="33"/>
      <c r="C17" s="24"/>
      <c r="D17" s="69">
        <f t="shared" si="0"/>
        <v>0</v>
      </c>
    </row>
    <row r="18" spans="1:6" x14ac:dyDescent="0.25">
      <c r="A18" s="33"/>
      <c r="B18" s="33"/>
      <c r="C18" s="24"/>
      <c r="D18" s="69">
        <f t="shared" si="0"/>
        <v>0</v>
      </c>
    </row>
    <row r="19" spans="1:6" x14ac:dyDescent="0.25">
      <c r="A19" s="33"/>
      <c r="B19" s="33"/>
      <c r="C19" s="24"/>
      <c r="D19" s="69">
        <f t="shared" si="0"/>
        <v>0</v>
      </c>
    </row>
    <row r="20" spans="1:6" ht="15.75" thickBot="1" x14ac:dyDescent="0.3">
      <c r="A20" s="33"/>
      <c r="B20" s="33"/>
      <c r="C20" s="24"/>
      <c r="D20" s="69">
        <f t="shared" si="0"/>
        <v>0</v>
      </c>
    </row>
    <row r="21" spans="1:6" ht="16.5" thickTop="1" thickBot="1" x14ac:dyDescent="0.3">
      <c r="A21" s="18" t="s">
        <v>2</v>
      </c>
      <c r="B21" s="19" t="s">
        <v>21</v>
      </c>
      <c r="C21" s="19" t="s">
        <v>21</v>
      </c>
      <c r="D21" s="20">
        <f>SUM(D3:D20)</f>
        <v>29000</v>
      </c>
    </row>
    <row r="22" spans="1:6" ht="15.75" thickTop="1" x14ac:dyDescent="0.25"/>
    <row r="23" spans="1:6" ht="264" customHeight="1" x14ac:dyDescent="0.25">
      <c r="A23" s="72" t="s">
        <v>80</v>
      </c>
      <c r="B23" s="72"/>
      <c r="C23" s="72"/>
      <c r="D23" s="72"/>
      <c r="E23" s="72"/>
      <c r="F23" s="72"/>
    </row>
  </sheetData>
  <sheetProtection algorithmName="SHA-256" hashValue="4mZgmJvmWU0lcrrAHiGXien+ka84nAjdQFvdvAa068Y=" saltValue="4WAodrq4Qoa6B7RcWkM4CA==" spinCount="100000" sheet="1" objects="1" scenarios="1"/>
  <mergeCells count="2">
    <mergeCell ref="A23:F23"/>
    <mergeCell ref="A1:D1"/>
  </mergeCells>
  <pageMargins left="0.7" right="0.7" top="0.75" bottom="0.75" header="0.3" footer="0.3"/>
  <pageSetup paperSize="9" orientation="portrait" r:id="rId1"/>
  <headerFooter>
    <oddHeader>&amp;C&amp;"Calibri"&amp;14&amp;K000000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Budget Summary</vt:lpstr>
      <vt:lpstr>2. Budget Breakdown</vt:lpstr>
      <vt:lpstr>3. Aus Govt Partner Details</vt:lpstr>
      <vt:lpstr>'2. Budget Breakdown'!Print_Area</vt:lpstr>
    </vt:vector>
  </TitlesOfParts>
  <Company>Department of Home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SMITH</dc:creator>
  <cp:lastModifiedBy>Leah Steinberg</cp:lastModifiedBy>
  <cp:lastPrinted>2023-12-14T02:19:00Z</cp:lastPrinted>
  <dcterms:created xsi:type="dcterms:W3CDTF">2023-11-17T03:39:17Z</dcterms:created>
  <dcterms:modified xsi:type="dcterms:W3CDTF">2025-01-21T07:06:05Z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2025-01-21T07:05:57Z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ce617a51-891a-46eb-831d-fdd7bf5f8db3</vt:lpwstr>
  </property>
  <property fmtid="{D5CDD505-2E9C-101B-9397-08002B2CF9AE}" pid="8" name="MSIP_Label_68bc3138-a8c5-44af-9bba-b55cd594e2ed_ContentBits">
    <vt:lpwstr>1</vt:lpwstr>
  </property>
</Properties>
</file>